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° BECAS LABORALES 2018\"/>
    </mc:Choice>
  </mc:AlternateContent>
  <xr:revisionPtr revIDLastSave="0" documentId="8_{76B670F4-2D4A-43D4-A665-AE84866DDF0C}" xr6:coauthVersionLast="40" xr6:coauthVersionMax="40" xr10:uidLastSave="{00000000-0000-0000-0000-000000000000}"/>
  <bookViews>
    <workbookView xWindow="0" yWindow="0" windowWidth="24000" windowHeight="9465" activeTab="1" xr2:uid="{0300593F-EFBA-46CF-AC65-AEAD855C8936}"/>
  </bookViews>
  <sheets>
    <sheet name="ITEM V" sheetId="1" r:id="rId1"/>
    <sheet name="ITEM VIII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0" i="2" l="1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</calcChain>
</file>

<file path=xl/sharedStrings.xml><?xml version="1.0" encoding="utf-8"?>
<sst xmlns="http://schemas.openxmlformats.org/spreadsheetml/2006/main" count="384" uniqueCount="186">
  <si>
    <t>V. EVALUACIÓN DE CURSOS (Solo propuestas que pasaron la verificación de requisitos de cursos)</t>
  </si>
  <si>
    <t>Datos de la propuesta</t>
  </si>
  <si>
    <t>EVALUACIÓN DE EXPERIENCIA REGIONAL (10%)</t>
  </si>
  <si>
    <t>EVALUACIÓN DE COMPORTAMIENTO ANTERIOR (20%)</t>
  </si>
  <si>
    <t>EVALUACIÓN TÉCNICA (50 %)</t>
  </si>
  <si>
    <t xml:space="preserve">EVALUACIÓN ECONOMICA (20 %) Indique el puntaje asignado </t>
  </si>
  <si>
    <t>PUNTAJE FINAL</t>
  </si>
  <si>
    <t xml:space="preserve">PREADJUDICADO </t>
  </si>
  <si>
    <t>Registrar el puntaje asignado al curso en cada ítem de evaluación</t>
  </si>
  <si>
    <t>N°</t>
  </si>
  <si>
    <t>Rut Otec</t>
  </si>
  <si>
    <t>Razón Social Otec</t>
  </si>
  <si>
    <t>Código curso</t>
  </si>
  <si>
    <t>Nombre del Curso</t>
  </si>
  <si>
    <t>Contenidos 16 %</t>
  </si>
  <si>
    <t>Criterios de Evaluación 19%</t>
  </si>
  <si>
    <t>Metodología 26%</t>
  </si>
  <si>
    <t>Infraestructura 39 %</t>
  </si>
  <si>
    <t>CAPACITACION Y COLOCACION LABORAL AGROINDUSTRIAL, OLAVE VERA SANDRA DE LOURDES E.I.R.L.</t>
  </si>
  <si>
    <t>HIGIENE Y MANIPULACION DE ALIMENTO Y CONSERVA</t>
  </si>
  <si>
    <t>SI</t>
  </si>
  <si>
    <t>SERVICIO DE CAPACITACION JORGE BUSTOS RIQUELME E.I.R.L.</t>
  </si>
  <si>
    <t>NO</t>
  </si>
  <si>
    <t>SOCIEDAD DE CAPACITACION OCUPACIONAL NACIONAL Y SERVICIOS LTDA. (SOC. CAONYS LTDA)</t>
  </si>
  <si>
    <t>SERVICIO DE GESTION EN CAPACITACION LTDA (SGC LTDA)</t>
  </si>
  <si>
    <t>SERVICIO DE CAPACITACION DICAPCHILE LTDA.</t>
  </si>
  <si>
    <t>HIGIENE Y MANIPULACION DE ALIMENTOS Y CONSERVA</t>
  </si>
  <si>
    <t>SOCIEDAD DE CAPACITACION Y FORMACION ALERCE SUR LTDA.</t>
  </si>
  <si>
    <t>TRAINING CONCEPCION S.A. (INFOLAND CONCEPCION)</t>
  </si>
  <si>
    <t>CENTRO DE CAPACITACION PROFESIONAL CEDUCAP</t>
  </si>
  <si>
    <t>MANIPULACION DE ALIMENTOS Y COCINA SALUDABLE</t>
  </si>
  <si>
    <t>CENTRO DE CAPACITACION ESTE LTDA</t>
  </si>
  <si>
    <t>CARRASCO Y COMPAÑÍA CAPACITACION LTDA</t>
  </si>
  <si>
    <t>COORPORACION PARA EL DESARROLLO DE LA CAPACITACION JOSE OBRERO</t>
  </si>
  <si>
    <t>FUNDACION CENTRO DE CAPACITACION Y DESARROLLO SOCIAL CHILE</t>
  </si>
  <si>
    <t>SERVICIOS DE MASAJES INTEGRALES</t>
  </si>
  <si>
    <t>FUNDACION DE CAPACITACION CERRO NAVIA JOVEN</t>
  </si>
  <si>
    <t>EXPANDETE, PROGRESA Y OCUPA TUS COMPETENCIAS SPA (EXPOOTEC SPA)</t>
  </si>
  <si>
    <t>SERVICIO DE CAPACITACIONES OSVALDO SOTOMAYOR EIRL (CAITEC)</t>
  </si>
  <si>
    <t>CAPACITACIONES PORTAL HUMANO LTDA.</t>
  </si>
  <si>
    <t>CENTRO DE CAPACITACION Y DESARROLLO SOCIAL S.A. (CADES S.A.)</t>
  </si>
  <si>
    <t>INGENIERIA DE FORMACION EN CAPACITACION LABORAL SOLANES Y SAPIAIN LTDA (INFOCAL)</t>
  </si>
  <si>
    <t>ADALIKAN SERVICIOS DE CAPACITACION LTDA</t>
  </si>
  <si>
    <t>COMPETENCIAS DESEMPEÑO Y CAPACITACION SPA</t>
  </si>
  <si>
    <t>OPERACIONES BÁSICAS DE PASTELERÍA</t>
  </si>
  <si>
    <t>FUNDACION PARA LA CAPACITACION PROMOCION DEL EMPLEO Y LA PRODUCTIVIDAD</t>
  </si>
  <si>
    <t>SOCIEDAD DE CAPACITACION PARA EL DESARROLLO DE EMPRESAS Y PERSONAS LTDA.</t>
  </si>
  <si>
    <t>CAPACITACIONES HORIZONTE NUEVO LTDA</t>
  </si>
  <si>
    <t>ROSSANA WALESKA BRITO JONES SERVICIOS DE CAPACITACION E.I.R.L</t>
  </si>
  <si>
    <t>ACTIVIDADES DE APOYO AL CARPINTERO DE OBRA GRUESA</t>
  </si>
  <si>
    <t>PROCESOS DE DESHIDRATACIÓN Y ELABORACIÓN DE CONSERVAS DE PRODUCTOS MARINOS</t>
  </si>
  <si>
    <t>INSTITUTO DE CAPACITACION FUTURO Y DESARROLLO</t>
  </si>
  <si>
    <t>RECICLAJE AVANZADO DE RESIDUOS INORGÁNICOS NO PELIGROSOS</t>
  </si>
  <si>
    <t>DESARROLLO ORGANIZACIONAL Y FORTALECIMIENTO DE ORGANIZACIONES DE EMPRENDEDORES</t>
  </si>
  <si>
    <t>PROCESAMIENTO Y CONSERVACIÓN DE PRODUCTOS DEL MAR</t>
  </si>
  <si>
    <t>GESTCAP CHILE LTDA.</t>
  </si>
  <si>
    <t>MANIPULACIÓN EN ALIMENTACIÓN ESCOLAR</t>
  </si>
  <si>
    <t>INSTITUTO DE FORMACION EMPRESARIAL CAROLINA CALVO IBACETA E.I.R.L</t>
  </si>
  <si>
    <t>FUNDACION EDUCACIONAL ESCONDIDA (CEIM)</t>
  </si>
  <si>
    <t>OPERACIÓN DE EQUIPOS
DE CARGUÍO EN PEQUEÑA
Y MEDIANA MINERÍA</t>
  </si>
  <si>
    <t>OTEC PRO-SAFETY CL</t>
  </si>
  <si>
    <t>OPERACIONES DE PERFORACIÓN Y TRONADURA</t>
  </si>
  <si>
    <t>ALBAÑILERÍA, ESTUCO Y YESO</t>
  </si>
  <si>
    <t>INSTALACIÓN, MANTENCIÓN Y REPARACIÓN DE CALENTADORES DE AGUA SOLARES</t>
  </si>
  <si>
    <t>CENTRO DE ESTUDIOS CAPACITACION LABORAL LTDA.</t>
  </si>
  <si>
    <t>LA ESPERANZA SPA</t>
  </si>
  <si>
    <t>ALFABETIZACIÓN DIGITAL</t>
  </si>
  <si>
    <t>POTENCIAL ACTIVO ORGANISMO TECNICO DE CAPACIITACION SPA</t>
  </si>
  <si>
    <t>VELIZ, NUÑEZ Y CIA LTDA. (SURORIENTE)</t>
  </si>
  <si>
    <t>FUNDACION DE CAPACITACION PARA EL BUEN TRABAJO</t>
  </si>
  <si>
    <t>SERVICIOS DE ASISTENCIA DOMICILIARIA Y CUIDADOS PRIMARIOS BÁSICOS A  ADULTOS MAYORES</t>
  </si>
  <si>
    <r>
      <t xml:space="preserve">(SI/NO) </t>
    </r>
    <r>
      <rPr>
        <b/>
        <vertAlign val="superscript"/>
        <sz val="9"/>
        <rFont val="Calibri"/>
        <family val="2"/>
        <scheme val="minor"/>
      </rPr>
      <t>(1)</t>
    </r>
  </si>
  <si>
    <t>VIII. DETALLE EVALUACIÓN DE CURSOS POR OTEC</t>
  </si>
  <si>
    <t>Rut OTEC</t>
  </si>
  <si>
    <t>Razón Social OTEC</t>
  </si>
  <si>
    <t>N° de cursos presentados</t>
  </si>
  <si>
    <t>Verificación de Propuesta</t>
  </si>
  <si>
    <t>Verificación de Requisitos de cursos</t>
  </si>
  <si>
    <t>Evaluación Experiencia Regional</t>
  </si>
  <si>
    <t>Evaluación Comportamiento anterior</t>
  </si>
  <si>
    <t>Evaluación Técnica de Cursos</t>
  </si>
  <si>
    <t>Evaluación Económica de Cursos</t>
  </si>
  <si>
    <t>Propuesta de Adjudicación</t>
  </si>
  <si>
    <t>(Cursos)</t>
  </si>
  <si>
    <t>CURSOS</t>
  </si>
  <si>
    <t>Aprobados</t>
  </si>
  <si>
    <t>Rechazados</t>
  </si>
  <si>
    <t>N° de Cursos</t>
  </si>
  <si>
    <t>76.714.293-5</t>
  </si>
  <si>
    <t>77.232.750-1</t>
  </si>
  <si>
    <t>ASESORIAS Y SERVICIOS DE CAPACITACION PROFESIONAL ASECAP LTDA.</t>
  </si>
  <si>
    <t>52.001.677-5</t>
  </si>
  <si>
    <t>76.102.506-6</t>
  </si>
  <si>
    <t>76.102.946-0</t>
  </si>
  <si>
    <t>CAPACITACIONES INNOVA PYMES LTDA.</t>
  </si>
  <si>
    <t>76.194.548-3</t>
  </si>
  <si>
    <t>76.197.021-6</t>
  </si>
  <si>
    <t>CAPACITACIONES Y PROGRESO SPA</t>
  </si>
  <si>
    <t>76.010.686-0</t>
  </si>
  <si>
    <t>78.107.800-K</t>
  </si>
  <si>
    <t>79.549.510-K</t>
  </si>
  <si>
    <t>96.628.570-2</t>
  </si>
  <si>
    <t>77.894.940-7</t>
  </si>
  <si>
    <t>78.967.150-8</t>
  </si>
  <si>
    <t>CENTRO KOLPING DE CAPACITACION LTDA.</t>
  </si>
  <si>
    <t>76.073.977-4</t>
  </si>
  <si>
    <t>CETEP IMPULSA SPA</t>
  </si>
  <si>
    <t>76.403.173-3</t>
  </si>
  <si>
    <t>65.012.812-5</t>
  </si>
  <si>
    <t>COOPERATIVA DE TRABAJO POSICIONA</t>
  </si>
  <si>
    <t>65.734.520-2</t>
  </si>
  <si>
    <t>76.068.792-8</t>
  </si>
  <si>
    <t>EMPRESA EN MOVIMIENTO S.A.</t>
  </si>
  <si>
    <t>76.630.519-9</t>
  </si>
  <si>
    <t>65.065.054-9</t>
  </si>
  <si>
    <t>65.791.700-1</t>
  </si>
  <si>
    <t>65.696.680-7</t>
  </si>
  <si>
    <t>74.191.400-K</t>
  </si>
  <si>
    <t>65.061.013-k</t>
  </si>
  <si>
    <t>76.511.150-1</t>
  </si>
  <si>
    <t>77.823.470-K</t>
  </si>
  <si>
    <t>76.012.854-6</t>
  </si>
  <si>
    <t>79.942.800-8</t>
  </si>
  <si>
    <t>INSTITUTO DE CAPACITACION PROFESIONAL  ICAP LTDA.</t>
  </si>
  <si>
    <t>79.960.640-2</t>
  </si>
  <si>
    <t>INSTITUTO DE CAPACITACION PROFESIONAL LTDA.</t>
  </si>
  <si>
    <t>77.255.900-3</t>
  </si>
  <si>
    <t>76.712.562-3</t>
  </si>
  <si>
    <t>INSTITUTO DE FORMACION PROFESIONAL INCLUSIVO DE CHILE</t>
  </si>
  <si>
    <t>76.613.280-4</t>
  </si>
  <si>
    <t>76.712.274-8</t>
  </si>
  <si>
    <t>OTEC DESARROLLO Y EQUIDAD SPA</t>
  </si>
  <si>
    <t>76.611.360-5</t>
  </si>
  <si>
    <t>OTEC FUNDACION LTDA</t>
  </si>
  <si>
    <t>76.374.541-4</t>
  </si>
  <si>
    <t>OTEC PRO-SAFETY LTDA.</t>
  </si>
  <si>
    <t>76.886.141-2</t>
  </si>
  <si>
    <t>76.437.350-2</t>
  </si>
  <si>
    <t>PRESTACION DE SERVICIOS DE CAPACITACION LTDA.</t>
  </si>
  <si>
    <t>76.380.227-2</t>
  </si>
  <si>
    <t>76.183.939-K</t>
  </si>
  <si>
    <t>76.256.918-3</t>
  </si>
  <si>
    <t>76.460.844-5</t>
  </si>
  <si>
    <t>77.898.920-4</t>
  </si>
  <si>
    <t>76.521.359-2</t>
  </si>
  <si>
    <t>SERVICIOS DE CAPACITACIÓN PLURAL CAPACITA LIMITADA</t>
  </si>
  <si>
    <t>76.060.420-8</t>
  </si>
  <si>
    <t>SERVICIOS DE CAPACITACION SERCONT CHILE LTDA</t>
  </si>
  <si>
    <t>77.256.480-5</t>
  </si>
  <si>
    <t>SOCIEDAD CEC CAPACITACION LTDA.</t>
  </si>
  <si>
    <t>76.620.660-3</t>
  </si>
  <si>
    <t>76.452.410-1</t>
  </si>
  <si>
    <t>76.639.068-4</t>
  </si>
  <si>
    <t>77.311.060-3</t>
  </si>
  <si>
    <t>SOCIEDAD OTC CAPACITACION LTDA.</t>
  </si>
  <si>
    <t>96.940.970-4</t>
  </si>
  <si>
    <t>76.928.190-8</t>
  </si>
  <si>
    <t>96.633.950-0</t>
  </si>
  <si>
    <t>INSTITUTO PROFESIONAL ESUCOMEX SA</t>
  </si>
  <si>
    <t>76.136.584-3</t>
  </si>
  <si>
    <t xml:space="preserve">SOCIEDAD DE CAPACITACIÓN Y DESARROLLO PRODUCTIVO RÍO GRANDE LTDA </t>
  </si>
  <si>
    <t>76.659.813-7</t>
  </si>
  <si>
    <t>MIGUEL ANGEL MERIDA SEPULVEDA CAPACITACIONES EIRL</t>
  </si>
  <si>
    <t>76.138.562-3</t>
  </si>
  <si>
    <t>FECHIPAN CAPACITACIÓN LIMITADA</t>
  </si>
  <si>
    <t>76.311.603-4</t>
  </si>
  <si>
    <t>SERVICIO DE CAPACITACION CYNTHIA CUERO BRANDA E.I.R.L (ZEN ACTIVO)</t>
  </si>
  <si>
    <t>76.615.990-7</t>
  </si>
  <si>
    <t>CICAL CAPACITACION LTDA</t>
  </si>
  <si>
    <t>96.846.370-5</t>
  </si>
  <si>
    <t>INSTITUTO DE CAPACITACION LABORAL DE ASIVA</t>
  </si>
  <si>
    <t>78.834.140-7</t>
  </si>
  <si>
    <t>CAPACITACION INTEGRA LTDA</t>
  </si>
  <si>
    <t>76.210.959-K</t>
  </si>
  <si>
    <t>ADALID SERVICIOS DE CAPACITACION LTDA</t>
  </si>
  <si>
    <t>76.770.062-8</t>
  </si>
  <si>
    <t>CAPACITACIONES HONORES LTDA. (GEOEDUC)</t>
  </si>
  <si>
    <t>76.782.657-5</t>
  </si>
  <si>
    <t>INSTITUTO DE CIENCIAS Y CAPACITACION LABORAL LE CORBUSIER</t>
  </si>
  <si>
    <t>76.074.266-K</t>
  </si>
  <si>
    <t>SENDA OTEC LTDA</t>
  </si>
  <si>
    <t>78.174.010-1</t>
  </si>
  <si>
    <t>CENTRO DE FORMACION TECNICA CRECIC LTDA.</t>
  </si>
  <si>
    <t>76.099.549-5</t>
  </si>
  <si>
    <t>QUILLAGUA CAPACITACIONES LTDA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</si>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</sst>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Arial Narrow"/>
      <family val="2"/>
    </font>
    <font>
      <b/>
      <sz val="9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centerContinuous" vertical="top" wrapText="1"/>
    </xf>
    <xf numFmtId="0" fontId="12" fillId="0" borderId="1" xfId="0" applyFont="1" applyFill="1" applyBorder="1" applyAlignment="1">
      <alignment horizontal="centerContinuous" vertical="top" wrapText="1"/>
    </xf>
    <xf numFmtId="0" fontId="3" fillId="0" borderId="1" xfId="0" applyFont="1" applyFill="1" applyBorder="1" applyAlignment="1">
      <alignment horizontal="centerContinuous" vertical="top" wrapText="1"/>
    </xf>
    <xf numFmtId="0" fontId="1" fillId="0" borderId="1" xfId="0" applyFont="1" applyFill="1" applyBorder="1" applyAlignment="1">
      <alignment horizontal="centerContinuous" vertical="top" wrapText="1"/>
    </xf>
    <xf numFmtId="0" fontId="14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/>
    <xf numFmtId="0" fontId="9" fillId="4" borderId="4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Continuous" vertical="top" wrapText="1"/>
    </xf>
    <xf numFmtId="0" fontId="13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2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FIAC~1\AppData\Local\Temp\Rar$DIa0.579\PlanillaPreadjudicaci&#243;n%20segundo%20REVISION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Planilla Preadjudicación OTIC"/>
      <sheetName val="OTIC RUT"/>
      <sheetName val="20 %"/>
      <sheetName val="2) Planilla de revisión"/>
      <sheetName val="3 TD"/>
      <sheetName val="Base de cursos"/>
      <sheetName val="Exp regio"/>
      <sheetName val="Comp ante"/>
      <sheetName val="resumen"/>
      <sheetName val="RUT OT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1DEC6-BE93-4D84-8B79-35FA6BD42129}">
  <dimension ref="A1:N73"/>
  <sheetViews>
    <sheetView workbookViewId="0">
      <selection activeCell="P6" sqref="P6"/>
    </sheetView>
  </sheetViews>
  <sheetFormatPr baseColWidth="10" defaultRowHeight="15" x14ac:dyDescent="0.25"/>
  <cols>
    <col min="5" max="5" width="13.28515625" customWidth="1"/>
    <col min="14" max="14" width="13.2851562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 x14ac:dyDescent="0.25">
      <c r="A2" s="1" t="s">
        <v>1</v>
      </c>
      <c r="B2" s="1"/>
      <c r="C2" s="1"/>
      <c r="D2" s="1"/>
      <c r="E2" s="1"/>
      <c r="F2" s="4" t="s">
        <v>2</v>
      </c>
      <c r="G2" s="6" t="s">
        <v>3</v>
      </c>
      <c r="H2" s="4" t="s">
        <v>4</v>
      </c>
      <c r="I2" s="4"/>
      <c r="J2" s="4"/>
      <c r="K2" s="4"/>
      <c r="L2" s="4" t="s">
        <v>5</v>
      </c>
      <c r="M2" s="4" t="s">
        <v>6</v>
      </c>
      <c r="N2" s="2" t="s">
        <v>7</v>
      </c>
    </row>
    <row r="3" spans="1:14" x14ac:dyDescent="0.25">
      <c r="A3" s="1"/>
      <c r="B3" s="1"/>
      <c r="C3" s="1"/>
      <c r="D3" s="1"/>
      <c r="E3" s="1"/>
      <c r="F3" s="4"/>
      <c r="G3" s="6"/>
      <c r="H3" s="4" t="s">
        <v>8</v>
      </c>
      <c r="I3" s="4"/>
      <c r="J3" s="4"/>
      <c r="K3" s="4"/>
      <c r="L3" s="4"/>
      <c r="M3" s="4"/>
      <c r="N3" s="9" t="s">
        <v>71</v>
      </c>
    </row>
    <row r="4" spans="1:14" ht="36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4"/>
      <c r="G4" s="6"/>
      <c r="H4" s="2" t="s">
        <v>14</v>
      </c>
      <c r="I4" s="2" t="s">
        <v>15</v>
      </c>
      <c r="J4" s="2" t="s">
        <v>16</v>
      </c>
      <c r="K4" s="2" t="s">
        <v>17</v>
      </c>
      <c r="L4" s="4"/>
      <c r="M4" s="4"/>
      <c r="N4" s="10"/>
    </row>
    <row r="5" spans="1:14" ht="108" x14ac:dyDescent="0.25">
      <c r="A5" s="3">
        <v>1</v>
      </c>
      <c r="B5" s="3">
        <v>52001677</v>
      </c>
      <c r="C5" s="3" t="s">
        <v>18</v>
      </c>
      <c r="D5" s="3">
        <v>8979</v>
      </c>
      <c r="E5" s="3" t="s">
        <v>19</v>
      </c>
      <c r="F5" s="5">
        <v>7</v>
      </c>
      <c r="G5" s="5">
        <v>7</v>
      </c>
      <c r="H5" s="3">
        <v>7</v>
      </c>
      <c r="I5" s="3">
        <v>7</v>
      </c>
      <c r="J5" s="3">
        <v>7</v>
      </c>
      <c r="K5" s="3">
        <v>7</v>
      </c>
      <c r="L5" s="7">
        <v>1</v>
      </c>
      <c r="M5" s="8">
        <v>5.8</v>
      </c>
      <c r="N5" s="3" t="s">
        <v>20</v>
      </c>
    </row>
    <row r="6" spans="1:14" ht="72" x14ac:dyDescent="0.25">
      <c r="A6" s="3">
        <f>+A5+1</f>
        <v>2</v>
      </c>
      <c r="B6" s="3">
        <v>76256918</v>
      </c>
      <c r="C6" s="3" t="s">
        <v>21</v>
      </c>
      <c r="D6" s="3">
        <v>8979</v>
      </c>
      <c r="E6" s="3" t="s">
        <v>19</v>
      </c>
      <c r="F6" s="5">
        <v>1</v>
      </c>
      <c r="G6" s="5">
        <v>7</v>
      </c>
      <c r="H6" s="3">
        <v>7</v>
      </c>
      <c r="I6" s="3">
        <v>7</v>
      </c>
      <c r="J6" s="3">
        <v>5</v>
      </c>
      <c r="K6" s="3">
        <v>7</v>
      </c>
      <c r="L6" s="7">
        <v>2</v>
      </c>
      <c r="M6" s="8">
        <v>5.1400000000000006</v>
      </c>
      <c r="N6" s="3" t="s">
        <v>22</v>
      </c>
    </row>
    <row r="7" spans="1:14" ht="108" x14ac:dyDescent="0.25">
      <c r="A7" s="3">
        <f t="shared" ref="A7:A70" si="0">+A6+1</f>
        <v>3</v>
      </c>
      <c r="B7" s="3">
        <v>76620660</v>
      </c>
      <c r="C7" s="3" t="s">
        <v>23</v>
      </c>
      <c r="D7" s="3">
        <v>8979</v>
      </c>
      <c r="E7" s="3" t="s">
        <v>19</v>
      </c>
      <c r="F7" s="5">
        <v>3</v>
      </c>
      <c r="G7" s="5">
        <v>7</v>
      </c>
      <c r="H7" s="3">
        <v>7</v>
      </c>
      <c r="I7" s="3">
        <v>6</v>
      </c>
      <c r="J7" s="3">
        <v>6</v>
      </c>
      <c r="K7" s="3">
        <v>6</v>
      </c>
      <c r="L7" s="7">
        <v>5</v>
      </c>
      <c r="M7" s="8">
        <v>5.78</v>
      </c>
      <c r="N7" s="3" t="s">
        <v>22</v>
      </c>
    </row>
    <row r="8" spans="1:14" ht="60" x14ac:dyDescent="0.25">
      <c r="A8" s="3">
        <f t="shared" si="0"/>
        <v>4</v>
      </c>
      <c r="B8" s="3">
        <v>77898920</v>
      </c>
      <c r="C8" s="3" t="s">
        <v>24</v>
      </c>
      <c r="D8" s="3">
        <v>8979</v>
      </c>
      <c r="E8" s="3" t="s">
        <v>19</v>
      </c>
      <c r="F8" s="5">
        <v>5</v>
      </c>
      <c r="G8" s="5">
        <v>7</v>
      </c>
      <c r="H8" s="3">
        <v>5</v>
      </c>
      <c r="I8" s="3">
        <v>1</v>
      </c>
      <c r="J8" s="3">
        <v>5</v>
      </c>
      <c r="K8" s="3">
        <v>6</v>
      </c>
      <c r="L8" s="7">
        <v>0</v>
      </c>
      <c r="M8" s="8">
        <v>0</v>
      </c>
      <c r="N8" s="3" t="s">
        <v>22</v>
      </c>
    </row>
    <row r="9" spans="1:14" ht="60" x14ac:dyDescent="0.25">
      <c r="A9" s="3">
        <f t="shared" si="0"/>
        <v>5</v>
      </c>
      <c r="B9" s="3">
        <v>76183939</v>
      </c>
      <c r="C9" s="3" t="s">
        <v>25</v>
      </c>
      <c r="D9" s="3">
        <v>8979</v>
      </c>
      <c r="E9" s="3" t="s">
        <v>19</v>
      </c>
      <c r="F9" s="5">
        <v>7</v>
      </c>
      <c r="G9" s="5">
        <v>7</v>
      </c>
      <c r="H9" s="3">
        <v>1</v>
      </c>
      <c r="I9" s="3">
        <v>7</v>
      </c>
      <c r="J9" s="3">
        <v>6</v>
      </c>
      <c r="K9" s="3">
        <v>6</v>
      </c>
      <c r="L9" s="7">
        <v>0</v>
      </c>
      <c r="M9" s="8">
        <v>0</v>
      </c>
      <c r="N9" s="3" t="s">
        <v>22</v>
      </c>
    </row>
    <row r="10" spans="1:14" ht="108" x14ac:dyDescent="0.25">
      <c r="A10" s="3">
        <f t="shared" si="0"/>
        <v>6</v>
      </c>
      <c r="B10" s="3">
        <v>52001677</v>
      </c>
      <c r="C10" s="3" t="s">
        <v>18</v>
      </c>
      <c r="D10" s="3">
        <v>8985</v>
      </c>
      <c r="E10" s="3" t="s">
        <v>26</v>
      </c>
      <c r="F10" s="5">
        <v>3</v>
      </c>
      <c r="G10" s="5">
        <v>7</v>
      </c>
      <c r="H10" s="3">
        <v>7</v>
      </c>
      <c r="I10" s="3">
        <v>7</v>
      </c>
      <c r="J10" s="3">
        <v>7</v>
      </c>
      <c r="K10" s="3">
        <v>7</v>
      </c>
      <c r="L10" s="7">
        <v>1</v>
      </c>
      <c r="M10" s="8">
        <v>5.4</v>
      </c>
      <c r="N10" s="3" t="s">
        <v>22</v>
      </c>
    </row>
    <row r="11" spans="1:14" ht="72" x14ac:dyDescent="0.25">
      <c r="A11" s="3">
        <f t="shared" si="0"/>
        <v>7</v>
      </c>
      <c r="B11" s="3">
        <v>76256918</v>
      </c>
      <c r="C11" s="3" t="s">
        <v>21</v>
      </c>
      <c r="D11" s="3">
        <v>8985</v>
      </c>
      <c r="E11" s="3" t="s">
        <v>26</v>
      </c>
      <c r="F11" s="5">
        <v>3</v>
      </c>
      <c r="G11" s="5">
        <v>7</v>
      </c>
      <c r="H11" s="3">
        <v>7</v>
      </c>
      <c r="I11" s="3">
        <v>7</v>
      </c>
      <c r="J11" s="3">
        <v>5</v>
      </c>
      <c r="K11" s="3">
        <v>6</v>
      </c>
      <c r="L11" s="7">
        <v>2</v>
      </c>
      <c r="M11" s="8">
        <v>5.1450000000000005</v>
      </c>
      <c r="N11" s="3" t="s">
        <v>22</v>
      </c>
    </row>
    <row r="12" spans="1:14" ht="108" x14ac:dyDescent="0.25">
      <c r="A12" s="3">
        <f t="shared" si="0"/>
        <v>8</v>
      </c>
      <c r="B12" s="3">
        <v>76620660</v>
      </c>
      <c r="C12" s="3" t="s">
        <v>23</v>
      </c>
      <c r="D12" s="3">
        <v>8985</v>
      </c>
      <c r="E12" s="3" t="s">
        <v>26</v>
      </c>
      <c r="F12" s="5">
        <v>3</v>
      </c>
      <c r="G12" s="5">
        <v>7</v>
      </c>
      <c r="H12" s="3">
        <v>7</v>
      </c>
      <c r="I12" s="3">
        <v>6</v>
      </c>
      <c r="J12" s="3">
        <v>6</v>
      </c>
      <c r="K12" s="3">
        <v>5</v>
      </c>
      <c r="L12" s="7">
        <v>5</v>
      </c>
      <c r="M12" s="8">
        <v>5.5850000000000009</v>
      </c>
      <c r="N12" s="3" t="s">
        <v>20</v>
      </c>
    </row>
    <row r="13" spans="1:14" ht="108" x14ac:dyDescent="0.25">
      <c r="A13" s="3">
        <f t="shared" si="0"/>
        <v>9</v>
      </c>
      <c r="B13" s="3">
        <v>52001677</v>
      </c>
      <c r="C13" s="3" t="s">
        <v>18</v>
      </c>
      <c r="D13" s="3">
        <v>8997</v>
      </c>
      <c r="E13" s="3" t="s">
        <v>26</v>
      </c>
      <c r="F13" s="5">
        <v>3</v>
      </c>
      <c r="G13" s="5">
        <v>7</v>
      </c>
      <c r="H13" s="3">
        <v>7</v>
      </c>
      <c r="I13" s="3">
        <v>7</v>
      </c>
      <c r="J13" s="3">
        <v>7</v>
      </c>
      <c r="K13" s="3">
        <v>7</v>
      </c>
      <c r="L13" s="7">
        <v>1</v>
      </c>
      <c r="M13" s="8">
        <v>5.4</v>
      </c>
      <c r="N13" s="3" t="s">
        <v>22</v>
      </c>
    </row>
    <row r="14" spans="1:14" ht="72" x14ac:dyDescent="0.25">
      <c r="A14" s="3">
        <f t="shared" si="0"/>
        <v>10</v>
      </c>
      <c r="B14" s="3">
        <v>76256918</v>
      </c>
      <c r="C14" s="3" t="s">
        <v>21</v>
      </c>
      <c r="D14" s="3">
        <v>8997</v>
      </c>
      <c r="E14" s="3" t="s">
        <v>26</v>
      </c>
      <c r="F14" s="5">
        <v>3</v>
      </c>
      <c r="G14" s="5">
        <v>7</v>
      </c>
      <c r="H14" s="3">
        <v>7</v>
      </c>
      <c r="I14" s="3">
        <v>7</v>
      </c>
      <c r="J14" s="3">
        <v>5</v>
      </c>
      <c r="K14" s="3">
        <v>6</v>
      </c>
      <c r="L14" s="7">
        <v>2</v>
      </c>
      <c r="M14" s="8">
        <v>5.1450000000000005</v>
      </c>
      <c r="N14" s="3" t="s">
        <v>22</v>
      </c>
    </row>
    <row r="15" spans="1:14" ht="108" x14ac:dyDescent="0.25">
      <c r="A15" s="3">
        <f t="shared" si="0"/>
        <v>11</v>
      </c>
      <c r="B15" s="3">
        <v>76620660</v>
      </c>
      <c r="C15" s="3" t="s">
        <v>23</v>
      </c>
      <c r="D15" s="3">
        <v>8997</v>
      </c>
      <c r="E15" s="3" t="s">
        <v>26</v>
      </c>
      <c r="F15" s="5">
        <v>3</v>
      </c>
      <c r="G15" s="5">
        <v>7</v>
      </c>
      <c r="H15" s="3">
        <v>7</v>
      </c>
      <c r="I15" s="3">
        <v>6</v>
      </c>
      <c r="J15" s="3">
        <v>6</v>
      </c>
      <c r="K15" s="3">
        <v>5</v>
      </c>
      <c r="L15" s="7">
        <v>5</v>
      </c>
      <c r="M15" s="8">
        <v>5.5850000000000009</v>
      </c>
      <c r="N15" s="3" t="s">
        <v>20</v>
      </c>
    </row>
    <row r="16" spans="1:14" ht="108" x14ac:dyDescent="0.25">
      <c r="A16" s="3">
        <f t="shared" si="0"/>
        <v>12</v>
      </c>
      <c r="B16" s="3">
        <v>52001677</v>
      </c>
      <c r="C16" s="3" t="s">
        <v>18</v>
      </c>
      <c r="D16" s="3">
        <v>9623</v>
      </c>
      <c r="E16" s="3" t="s">
        <v>26</v>
      </c>
      <c r="F16" s="5">
        <v>3</v>
      </c>
      <c r="G16" s="5">
        <v>7</v>
      </c>
      <c r="H16" s="3">
        <v>7</v>
      </c>
      <c r="I16" s="3">
        <v>7</v>
      </c>
      <c r="J16" s="3">
        <v>7</v>
      </c>
      <c r="K16" s="3">
        <v>7</v>
      </c>
      <c r="L16" s="7">
        <v>1</v>
      </c>
      <c r="M16" s="8">
        <v>5.4</v>
      </c>
      <c r="N16" s="3" t="s">
        <v>22</v>
      </c>
    </row>
    <row r="17" spans="1:14" ht="72" x14ac:dyDescent="0.25">
      <c r="A17" s="3">
        <f t="shared" si="0"/>
        <v>13</v>
      </c>
      <c r="B17" s="3">
        <v>76639068</v>
      </c>
      <c r="C17" s="3" t="s">
        <v>27</v>
      </c>
      <c r="D17" s="3">
        <v>9623</v>
      </c>
      <c r="E17" s="3" t="s">
        <v>26</v>
      </c>
      <c r="F17" s="5">
        <v>3</v>
      </c>
      <c r="G17" s="5">
        <v>7</v>
      </c>
      <c r="H17" s="3">
        <v>7</v>
      </c>
      <c r="I17" s="3">
        <v>7</v>
      </c>
      <c r="J17" s="3">
        <v>7</v>
      </c>
      <c r="K17" s="3">
        <v>6</v>
      </c>
      <c r="L17" s="7">
        <v>1</v>
      </c>
      <c r="M17" s="8">
        <v>5.205000000000001</v>
      </c>
      <c r="N17" s="3" t="s">
        <v>22</v>
      </c>
    </row>
    <row r="18" spans="1:14" ht="108" x14ac:dyDescent="0.25">
      <c r="A18" s="3">
        <f t="shared" si="0"/>
        <v>14</v>
      </c>
      <c r="B18" s="3">
        <v>76620660</v>
      </c>
      <c r="C18" s="3" t="s">
        <v>23</v>
      </c>
      <c r="D18" s="3">
        <v>9623</v>
      </c>
      <c r="E18" s="3" t="s">
        <v>26</v>
      </c>
      <c r="F18" s="5">
        <v>5</v>
      </c>
      <c r="G18" s="5">
        <v>7</v>
      </c>
      <c r="H18" s="3">
        <v>7</v>
      </c>
      <c r="I18" s="3">
        <v>6</v>
      </c>
      <c r="J18" s="3">
        <v>6</v>
      </c>
      <c r="K18" s="3">
        <v>6</v>
      </c>
      <c r="L18" s="7">
        <v>5</v>
      </c>
      <c r="M18" s="8">
        <v>5.98</v>
      </c>
      <c r="N18" s="3" t="s">
        <v>20</v>
      </c>
    </row>
    <row r="19" spans="1:14" ht="60" x14ac:dyDescent="0.25">
      <c r="A19" s="3">
        <f t="shared" si="0"/>
        <v>15</v>
      </c>
      <c r="B19" s="3">
        <v>96940970</v>
      </c>
      <c r="C19" s="3" t="s">
        <v>28</v>
      </c>
      <c r="D19" s="3">
        <v>9623</v>
      </c>
      <c r="E19" s="3" t="s">
        <v>26</v>
      </c>
      <c r="F19" s="5">
        <v>7</v>
      </c>
      <c r="G19" s="5">
        <v>5</v>
      </c>
      <c r="H19" s="3">
        <v>7</v>
      </c>
      <c r="I19" s="3">
        <v>4</v>
      </c>
      <c r="J19" s="3">
        <v>3</v>
      </c>
      <c r="K19" s="3">
        <v>6</v>
      </c>
      <c r="L19" s="7">
        <v>0</v>
      </c>
      <c r="M19" s="8">
        <v>0</v>
      </c>
      <c r="N19" s="3" t="s">
        <v>22</v>
      </c>
    </row>
    <row r="20" spans="1:14" ht="60" x14ac:dyDescent="0.25">
      <c r="A20" s="3">
        <f t="shared" si="0"/>
        <v>16</v>
      </c>
      <c r="B20" s="3">
        <v>79549510</v>
      </c>
      <c r="C20" s="3" t="s">
        <v>29</v>
      </c>
      <c r="D20" s="3">
        <v>10062</v>
      </c>
      <c r="E20" s="3" t="s">
        <v>30</v>
      </c>
      <c r="F20" s="5">
        <v>7</v>
      </c>
      <c r="G20" s="5">
        <v>7</v>
      </c>
      <c r="H20" s="3">
        <v>7</v>
      </c>
      <c r="I20" s="3">
        <v>7</v>
      </c>
      <c r="J20" s="3">
        <v>6</v>
      </c>
      <c r="K20" s="3">
        <v>5</v>
      </c>
      <c r="L20" s="7">
        <v>5</v>
      </c>
      <c r="M20" s="8">
        <v>6.08</v>
      </c>
      <c r="N20" s="3" t="s">
        <v>20</v>
      </c>
    </row>
    <row r="21" spans="1:14" ht="108" x14ac:dyDescent="0.25">
      <c r="A21" s="3">
        <f t="shared" si="0"/>
        <v>17</v>
      </c>
      <c r="B21" s="3">
        <v>52001677</v>
      </c>
      <c r="C21" s="3" t="s">
        <v>18</v>
      </c>
      <c r="D21" s="3">
        <v>10062</v>
      </c>
      <c r="E21" s="3" t="s">
        <v>30</v>
      </c>
      <c r="F21" s="5">
        <v>7</v>
      </c>
      <c r="G21" s="5">
        <v>7</v>
      </c>
      <c r="H21" s="3">
        <v>7</v>
      </c>
      <c r="I21" s="3">
        <v>7</v>
      </c>
      <c r="J21" s="3">
        <v>7</v>
      </c>
      <c r="K21" s="3">
        <v>7</v>
      </c>
      <c r="L21" s="7">
        <v>1</v>
      </c>
      <c r="M21" s="8">
        <v>5.8</v>
      </c>
      <c r="N21" s="3" t="s">
        <v>22</v>
      </c>
    </row>
    <row r="22" spans="1:14" ht="60" x14ac:dyDescent="0.25">
      <c r="A22" s="3">
        <f t="shared" si="0"/>
        <v>18</v>
      </c>
      <c r="B22" s="3">
        <v>78107800</v>
      </c>
      <c r="C22" s="3" t="s">
        <v>31</v>
      </c>
      <c r="D22" s="3">
        <v>10062</v>
      </c>
      <c r="E22" s="3" t="s">
        <v>30</v>
      </c>
      <c r="F22" s="5">
        <v>1</v>
      </c>
      <c r="G22" s="5">
        <v>7</v>
      </c>
      <c r="H22" s="3">
        <v>7</v>
      </c>
      <c r="I22" s="3">
        <v>7</v>
      </c>
      <c r="J22" s="3">
        <v>7</v>
      </c>
      <c r="K22" s="3">
        <v>7</v>
      </c>
      <c r="L22" s="7">
        <v>1</v>
      </c>
      <c r="M22" s="8">
        <v>5.2</v>
      </c>
      <c r="N22" s="3" t="s">
        <v>22</v>
      </c>
    </row>
    <row r="23" spans="1:14" ht="60" x14ac:dyDescent="0.25">
      <c r="A23" s="3">
        <f t="shared" si="0"/>
        <v>19</v>
      </c>
      <c r="B23" s="3">
        <v>76010686</v>
      </c>
      <c r="C23" s="3" t="s">
        <v>32</v>
      </c>
      <c r="D23" s="3">
        <v>10065</v>
      </c>
      <c r="E23" s="3" t="s">
        <v>30</v>
      </c>
      <c r="F23" s="5">
        <v>3</v>
      </c>
      <c r="G23" s="5">
        <v>7</v>
      </c>
      <c r="H23" s="3">
        <v>7</v>
      </c>
      <c r="I23" s="3">
        <v>7</v>
      </c>
      <c r="J23" s="3">
        <v>7</v>
      </c>
      <c r="K23" s="3">
        <v>7</v>
      </c>
      <c r="L23" s="7">
        <v>1</v>
      </c>
      <c r="M23" s="8">
        <v>5.4</v>
      </c>
      <c r="N23" s="3" t="s">
        <v>22</v>
      </c>
    </row>
    <row r="24" spans="1:14" ht="84" x14ac:dyDescent="0.25">
      <c r="A24" s="3">
        <f t="shared" si="0"/>
        <v>20</v>
      </c>
      <c r="B24" s="3">
        <v>65734520</v>
      </c>
      <c r="C24" s="3" t="s">
        <v>33</v>
      </c>
      <c r="D24" s="3">
        <v>10065</v>
      </c>
      <c r="E24" s="3" t="s">
        <v>30</v>
      </c>
      <c r="F24" s="5">
        <v>7</v>
      </c>
      <c r="G24" s="5">
        <v>7</v>
      </c>
      <c r="H24" s="3">
        <v>7</v>
      </c>
      <c r="I24" s="3">
        <v>7</v>
      </c>
      <c r="J24" s="3">
        <v>6</v>
      </c>
      <c r="K24" s="3">
        <v>7</v>
      </c>
      <c r="L24" s="7">
        <v>5</v>
      </c>
      <c r="M24" s="8">
        <v>6.4700000000000006</v>
      </c>
      <c r="N24" s="3" t="s">
        <v>20</v>
      </c>
    </row>
    <row r="25" spans="1:14" ht="60" x14ac:dyDescent="0.25">
      <c r="A25" s="3">
        <f t="shared" si="0"/>
        <v>21</v>
      </c>
      <c r="B25" s="3">
        <v>79549510</v>
      </c>
      <c r="C25" s="3" t="s">
        <v>29</v>
      </c>
      <c r="D25" s="3">
        <v>10065</v>
      </c>
      <c r="E25" s="3" t="s">
        <v>30</v>
      </c>
      <c r="F25" s="5">
        <v>7</v>
      </c>
      <c r="G25" s="5">
        <v>7</v>
      </c>
      <c r="H25" s="3">
        <v>7</v>
      </c>
      <c r="I25" s="3">
        <v>7</v>
      </c>
      <c r="J25" s="3">
        <v>6</v>
      </c>
      <c r="K25" s="3">
        <v>5</v>
      </c>
      <c r="L25" s="7">
        <v>5</v>
      </c>
      <c r="M25" s="8">
        <v>6.08</v>
      </c>
      <c r="N25" s="3" t="s">
        <v>22</v>
      </c>
    </row>
    <row r="26" spans="1:14" ht="60" x14ac:dyDescent="0.25">
      <c r="A26" s="3">
        <f t="shared" si="0"/>
        <v>22</v>
      </c>
      <c r="B26" s="3">
        <v>78107800</v>
      </c>
      <c r="C26" s="3" t="s">
        <v>31</v>
      </c>
      <c r="D26" s="3">
        <v>10065</v>
      </c>
      <c r="E26" s="3" t="s">
        <v>30</v>
      </c>
      <c r="F26" s="5">
        <v>1</v>
      </c>
      <c r="G26" s="5">
        <v>7</v>
      </c>
      <c r="H26" s="3">
        <v>7</v>
      </c>
      <c r="I26" s="3">
        <v>7</v>
      </c>
      <c r="J26" s="3">
        <v>7</v>
      </c>
      <c r="K26" s="3">
        <v>7</v>
      </c>
      <c r="L26" s="7">
        <v>1</v>
      </c>
      <c r="M26" s="8">
        <v>5.2</v>
      </c>
      <c r="N26" s="3" t="s">
        <v>22</v>
      </c>
    </row>
    <row r="27" spans="1:14" ht="108" x14ac:dyDescent="0.25">
      <c r="A27" s="3">
        <f t="shared" si="0"/>
        <v>23</v>
      </c>
      <c r="B27" s="3">
        <v>52001677</v>
      </c>
      <c r="C27" s="3" t="s">
        <v>18</v>
      </c>
      <c r="D27" s="3">
        <v>10065</v>
      </c>
      <c r="E27" s="3" t="s">
        <v>30</v>
      </c>
      <c r="F27" s="5">
        <v>7</v>
      </c>
      <c r="G27" s="5">
        <v>7</v>
      </c>
      <c r="H27" s="3">
        <v>7</v>
      </c>
      <c r="I27" s="3">
        <v>7</v>
      </c>
      <c r="J27" s="3">
        <v>7</v>
      </c>
      <c r="K27" s="3">
        <v>7</v>
      </c>
      <c r="L27" s="7">
        <v>1</v>
      </c>
      <c r="M27" s="8">
        <v>5.8</v>
      </c>
      <c r="N27" s="3" t="s">
        <v>22</v>
      </c>
    </row>
    <row r="28" spans="1:14" ht="72" x14ac:dyDescent="0.25">
      <c r="A28" s="3">
        <f t="shared" si="0"/>
        <v>24</v>
      </c>
      <c r="B28" s="3">
        <v>65065054</v>
      </c>
      <c r="C28" s="3" t="s">
        <v>34</v>
      </c>
      <c r="D28" s="3">
        <v>10506</v>
      </c>
      <c r="E28" s="3" t="s">
        <v>35</v>
      </c>
      <c r="F28" s="5">
        <v>7</v>
      </c>
      <c r="G28" s="5">
        <v>7</v>
      </c>
      <c r="H28" s="3">
        <v>7</v>
      </c>
      <c r="I28" s="3">
        <v>7</v>
      </c>
      <c r="J28" s="3">
        <v>6</v>
      </c>
      <c r="K28" s="3">
        <v>6</v>
      </c>
      <c r="L28" s="7">
        <v>5</v>
      </c>
      <c r="M28" s="8">
        <v>6.2750000000000004</v>
      </c>
      <c r="N28" s="3" t="s">
        <v>20</v>
      </c>
    </row>
    <row r="29" spans="1:14" ht="60" x14ac:dyDescent="0.25">
      <c r="A29" s="3">
        <f t="shared" si="0"/>
        <v>25</v>
      </c>
      <c r="B29" s="3">
        <v>65791700</v>
      </c>
      <c r="C29" s="3" t="s">
        <v>36</v>
      </c>
      <c r="D29" s="3">
        <v>10506</v>
      </c>
      <c r="E29" s="3" t="s">
        <v>35</v>
      </c>
      <c r="F29" s="5">
        <v>3</v>
      </c>
      <c r="G29" s="5">
        <v>7</v>
      </c>
      <c r="H29" s="3">
        <v>7</v>
      </c>
      <c r="I29" s="3">
        <v>7</v>
      </c>
      <c r="J29" s="3">
        <v>7</v>
      </c>
      <c r="K29" s="3">
        <v>7</v>
      </c>
      <c r="L29" s="7">
        <v>2</v>
      </c>
      <c r="M29" s="8">
        <v>5.6000000000000005</v>
      </c>
      <c r="N29" s="3" t="s">
        <v>22</v>
      </c>
    </row>
    <row r="30" spans="1:14" ht="84" x14ac:dyDescent="0.25">
      <c r="A30" s="3">
        <f t="shared" si="0"/>
        <v>26</v>
      </c>
      <c r="B30" s="3">
        <v>76630519</v>
      </c>
      <c r="C30" s="3" t="s">
        <v>37</v>
      </c>
      <c r="D30" s="3">
        <v>10506</v>
      </c>
      <c r="E30" s="3" t="s">
        <v>35</v>
      </c>
      <c r="F30" s="5">
        <v>3</v>
      </c>
      <c r="G30" s="5">
        <v>7</v>
      </c>
      <c r="H30" s="3">
        <v>7</v>
      </c>
      <c r="I30" s="3">
        <v>7</v>
      </c>
      <c r="J30" s="3">
        <v>7</v>
      </c>
      <c r="K30" s="3">
        <v>6</v>
      </c>
      <c r="L30" s="7">
        <v>1</v>
      </c>
      <c r="M30" s="8">
        <v>5.205000000000001</v>
      </c>
      <c r="N30" s="3" t="s">
        <v>22</v>
      </c>
    </row>
    <row r="31" spans="1:14" ht="48" x14ac:dyDescent="0.25">
      <c r="A31" s="3">
        <f t="shared" si="0"/>
        <v>27</v>
      </c>
      <c r="B31" s="3">
        <v>76010686</v>
      </c>
      <c r="C31" s="3" t="s">
        <v>32</v>
      </c>
      <c r="D31" s="3">
        <v>10506</v>
      </c>
      <c r="E31" s="3" t="s">
        <v>35</v>
      </c>
      <c r="F31" s="5">
        <v>3</v>
      </c>
      <c r="G31" s="5">
        <v>7</v>
      </c>
      <c r="H31" s="3">
        <v>7</v>
      </c>
      <c r="I31" s="3">
        <v>7</v>
      </c>
      <c r="J31" s="3">
        <v>7</v>
      </c>
      <c r="K31" s="3">
        <v>6</v>
      </c>
      <c r="L31" s="7">
        <v>1</v>
      </c>
      <c r="M31" s="8">
        <v>5.205000000000001</v>
      </c>
      <c r="N31" s="3" t="s">
        <v>22</v>
      </c>
    </row>
    <row r="32" spans="1:14" ht="60" x14ac:dyDescent="0.25">
      <c r="A32" s="3">
        <f t="shared" si="0"/>
        <v>28</v>
      </c>
      <c r="B32" s="3">
        <v>76460844</v>
      </c>
      <c r="C32" s="3" t="s">
        <v>38</v>
      </c>
      <c r="D32" s="3">
        <v>10506</v>
      </c>
      <c r="E32" s="3" t="s">
        <v>35</v>
      </c>
      <c r="F32" s="5">
        <v>1</v>
      </c>
      <c r="G32" s="5">
        <v>7</v>
      </c>
      <c r="H32" s="3">
        <v>7</v>
      </c>
      <c r="I32" s="3">
        <v>7</v>
      </c>
      <c r="J32" s="3">
        <v>6</v>
      </c>
      <c r="K32" s="3">
        <v>5</v>
      </c>
      <c r="L32" s="7">
        <v>3</v>
      </c>
      <c r="M32" s="8">
        <v>5.08</v>
      </c>
      <c r="N32" s="3" t="s">
        <v>22</v>
      </c>
    </row>
    <row r="33" spans="1:14" ht="48" x14ac:dyDescent="0.25">
      <c r="A33" s="3">
        <f t="shared" si="0"/>
        <v>29</v>
      </c>
      <c r="B33" s="3">
        <v>76194548</v>
      </c>
      <c r="C33" s="3" t="s">
        <v>39</v>
      </c>
      <c r="D33" s="3">
        <v>10506</v>
      </c>
      <c r="E33" s="3" t="s">
        <v>35</v>
      </c>
      <c r="F33" s="5">
        <v>1</v>
      </c>
      <c r="G33" s="5">
        <v>7</v>
      </c>
      <c r="H33" s="3">
        <v>7</v>
      </c>
      <c r="I33" s="3">
        <v>7</v>
      </c>
      <c r="J33" s="3">
        <v>6</v>
      </c>
      <c r="K33" s="3">
        <v>5</v>
      </c>
      <c r="L33" s="7">
        <v>5</v>
      </c>
      <c r="M33" s="8">
        <v>5.48</v>
      </c>
      <c r="N33" s="3" t="s">
        <v>22</v>
      </c>
    </row>
    <row r="34" spans="1:14" ht="72" x14ac:dyDescent="0.25">
      <c r="A34" s="3">
        <f t="shared" si="0"/>
        <v>30</v>
      </c>
      <c r="B34" s="3">
        <v>96628570</v>
      </c>
      <c r="C34" s="3" t="s">
        <v>40</v>
      </c>
      <c r="D34" s="3">
        <v>10506</v>
      </c>
      <c r="E34" s="3" t="s">
        <v>35</v>
      </c>
      <c r="F34" s="5">
        <v>5</v>
      </c>
      <c r="G34" s="5">
        <v>7</v>
      </c>
      <c r="H34" s="3">
        <v>7</v>
      </c>
      <c r="I34" s="3">
        <v>7</v>
      </c>
      <c r="J34" s="3">
        <v>7</v>
      </c>
      <c r="K34" s="3">
        <v>6</v>
      </c>
      <c r="L34" s="7">
        <v>1</v>
      </c>
      <c r="M34" s="8">
        <v>5.4050000000000002</v>
      </c>
      <c r="N34" s="3" t="s">
        <v>22</v>
      </c>
    </row>
    <row r="35" spans="1:14" ht="60" x14ac:dyDescent="0.25">
      <c r="A35" s="3">
        <f t="shared" si="0"/>
        <v>31</v>
      </c>
      <c r="B35" s="3">
        <v>79549510</v>
      </c>
      <c r="C35" s="3" t="s">
        <v>29</v>
      </c>
      <c r="D35" s="3">
        <v>10506</v>
      </c>
      <c r="E35" s="3" t="s">
        <v>35</v>
      </c>
      <c r="F35" s="5">
        <v>7</v>
      </c>
      <c r="G35" s="5">
        <v>7</v>
      </c>
      <c r="H35" s="3">
        <v>7</v>
      </c>
      <c r="I35" s="3">
        <v>7</v>
      </c>
      <c r="J35" s="3">
        <v>7</v>
      </c>
      <c r="K35" s="3">
        <v>5</v>
      </c>
      <c r="L35" s="7">
        <v>5</v>
      </c>
      <c r="M35" s="8">
        <v>6.2100000000000009</v>
      </c>
      <c r="N35" s="3" t="s">
        <v>22</v>
      </c>
    </row>
    <row r="36" spans="1:14" ht="108" x14ac:dyDescent="0.25">
      <c r="A36" s="3">
        <f t="shared" si="0"/>
        <v>32</v>
      </c>
      <c r="B36" s="3">
        <v>77823470</v>
      </c>
      <c r="C36" s="3" t="s">
        <v>41</v>
      </c>
      <c r="D36" s="3">
        <v>10506</v>
      </c>
      <c r="E36" s="3" t="s">
        <v>35</v>
      </c>
      <c r="F36" s="5">
        <v>7</v>
      </c>
      <c r="G36" s="5">
        <v>7</v>
      </c>
      <c r="H36" s="3">
        <v>7</v>
      </c>
      <c r="I36" s="3">
        <v>7</v>
      </c>
      <c r="J36" s="3">
        <v>7</v>
      </c>
      <c r="K36" s="3">
        <v>5</v>
      </c>
      <c r="L36" s="7">
        <v>5</v>
      </c>
      <c r="M36" s="8">
        <v>6.2100000000000009</v>
      </c>
      <c r="N36" s="3" t="s">
        <v>22</v>
      </c>
    </row>
    <row r="37" spans="1:14" ht="48" x14ac:dyDescent="0.25">
      <c r="A37" s="3">
        <f t="shared" si="0"/>
        <v>33</v>
      </c>
      <c r="B37" s="3">
        <v>76714293</v>
      </c>
      <c r="C37" s="3" t="s">
        <v>42</v>
      </c>
      <c r="D37" s="3">
        <v>10506</v>
      </c>
      <c r="E37" s="3" t="s">
        <v>35</v>
      </c>
      <c r="F37" s="5">
        <v>1</v>
      </c>
      <c r="G37" s="5">
        <v>7</v>
      </c>
      <c r="H37" s="3">
        <v>7</v>
      </c>
      <c r="I37" s="3">
        <v>7</v>
      </c>
      <c r="J37" s="3">
        <v>7</v>
      </c>
      <c r="K37" s="3">
        <v>5</v>
      </c>
      <c r="L37" s="7">
        <v>2</v>
      </c>
      <c r="M37" s="8">
        <v>5.0100000000000007</v>
      </c>
      <c r="N37" s="3" t="s">
        <v>22</v>
      </c>
    </row>
    <row r="38" spans="1:14" ht="60" x14ac:dyDescent="0.25">
      <c r="A38" s="3">
        <f t="shared" si="0"/>
        <v>34</v>
      </c>
      <c r="B38" s="3">
        <v>76403173</v>
      </c>
      <c r="C38" s="3" t="s">
        <v>43</v>
      </c>
      <c r="D38" s="3">
        <v>10609</v>
      </c>
      <c r="E38" s="3" t="s">
        <v>44</v>
      </c>
      <c r="F38" s="5">
        <v>3</v>
      </c>
      <c r="G38" s="5">
        <v>7</v>
      </c>
      <c r="H38" s="3">
        <v>7</v>
      </c>
      <c r="I38" s="3">
        <v>7</v>
      </c>
      <c r="J38" s="3">
        <v>6</v>
      </c>
      <c r="K38" s="3">
        <v>5</v>
      </c>
      <c r="L38" s="7">
        <v>5</v>
      </c>
      <c r="M38" s="8">
        <v>5.68</v>
      </c>
      <c r="N38" s="3" t="s">
        <v>22</v>
      </c>
    </row>
    <row r="39" spans="1:14" ht="108" x14ac:dyDescent="0.25">
      <c r="A39" s="3">
        <f t="shared" si="0"/>
        <v>35</v>
      </c>
      <c r="B39" s="3">
        <v>65061013</v>
      </c>
      <c r="C39" s="3" t="s">
        <v>45</v>
      </c>
      <c r="D39" s="3">
        <v>10609</v>
      </c>
      <c r="E39" s="3" t="s">
        <v>44</v>
      </c>
      <c r="F39" s="5">
        <v>3</v>
      </c>
      <c r="G39" s="5">
        <v>7</v>
      </c>
      <c r="H39" s="3">
        <v>7</v>
      </c>
      <c r="I39" s="3">
        <v>7</v>
      </c>
      <c r="J39" s="3">
        <v>5</v>
      </c>
      <c r="K39" s="3">
        <v>5</v>
      </c>
      <c r="L39" s="7">
        <v>5</v>
      </c>
      <c r="M39" s="8">
        <v>5.5500000000000007</v>
      </c>
      <c r="N39" s="3" t="s">
        <v>22</v>
      </c>
    </row>
    <row r="40" spans="1:14" ht="84" x14ac:dyDescent="0.25">
      <c r="A40" s="3">
        <f t="shared" si="0"/>
        <v>36</v>
      </c>
      <c r="B40" s="3">
        <v>76452410</v>
      </c>
      <c r="C40" s="3" t="s">
        <v>46</v>
      </c>
      <c r="D40" s="3">
        <v>10609</v>
      </c>
      <c r="E40" s="3" t="s">
        <v>44</v>
      </c>
      <c r="F40" s="5">
        <v>7</v>
      </c>
      <c r="G40" s="5">
        <v>7</v>
      </c>
      <c r="H40" s="3">
        <v>7</v>
      </c>
      <c r="I40" s="3">
        <v>7</v>
      </c>
      <c r="J40" s="3">
        <v>7</v>
      </c>
      <c r="K40" s="3">
        <v>7</v>
      </c>
      <c r="L40" s="7">
        <v>1</v>
      </c>
      <c r="M40" s="8">
        <v>5.8</v>
      </c>
      <c r="N40" s="3" t="s">
        <v>20</v>
      </c>
    </row>
    <row r="41" spans="1:14" ht="48" x14ac:dyDescent="0.25">
      <c r="A41" s="3">
        <f t="shared" si="0"/>
        <v>37</v>
      </c>
      <c r="B41" s="3">
        <v>76102506</v>
      </c>
      <c r="C41" s="3" t="s">
        <v>47</v>
      </c>
      <c r="D41" s="3">
        <v>10609</v>
      </c>
      <c r="E41" s="3" t="s">
        <v>44</v>
      </c>
      <c r="F41" s="5">
        <v>3</v>
      </c>
      <c r="G41" s="5">
        <v>7</v>
      </c>
      <c r="H41" s="3">
        <v>7</v>
      </c>
      <c r="I41" s="3">
        <v>7</v>
      </c>
      <c r="J41" s="3">
        <v>7</v>
      </c>
      <c r="K41" s="3">
        <v>5</v>
      </c>
      <c r="L41" s="7">
        <v>4</v>
      </c>
      <c r="M41" s="8">
        <v>5.61</v>
      </c>
      <c r="N41" s="3" t="s">
        <v>22</v>
      </c>
    </row>
    <row r="42" spans="1:14" ht="72" x14ac:dyDescent="0.25">
      <c r="A42" s="3">
        <f t="shared" si="0"/>
        <v>38</v>
      </c>
      <c r="B42" s="3">
        <v>76380227</v>
      </c>
      <c r="C42" s="3" t="s">
        <v>48</v>
      </c>
      <c r="D42" s="3">
        <v>10609</v>
      </c>
      <c r="E42" s="3" t="s">
        <v>44</v>
      </c>
      <c r="F42" s="5">
        <v>3</v>
      </c>
      <c r="G42" s="5">
        <v>7</v>
      </c>
      <c r="H42" s="3">
        <v>7</v>
      </c>
      <c r="I42" s="3">
        <v>7</v>
      </c>
      <c r="J42" s="3">
        <v>6</v>
      </c>
      <c r="K42" s="3">
        <v>6</v>
      </c>
      <c r="L42" s="7">
        <v>1</v>
      </c>
      <c r="M42" s="8">
        <v>5.0750000000000002</v>
      </c>
      <c r="N42" s="3" t="s">
        <v>22</v>
      </c>
    </row>
    <row r="43" spans="1:14" ht="60" x14ac:dyDescent="0.25">
      <c r="A43" s="3">
        <f t="shared" si="0"/>
        <v>39</v>
      </c>
      <c r="B43" s="3">
        <v>76460844</v>
      </c>
      <c r="C43" s="3" t="s">
        <v>38</v>
      </c>
      <c r="D43" s="3">
        <v>10750</v>
      </c>
      <c r="E43" s="3" t="s">
        <v>49</v>
      </c>
      <c r="F43" s="5">
        <v>1</v>
      </c>
      <c r="G43" s="5">
        <v>7</v>
      </c>
      <c r="H43" s="3">
        <v>7</v>
      </c>
      <c r="I43" s="3">
        <v>7</v>
      </c>
      <c r="J43" s="3">
        <v>7</v>
      </c>
      <c r="K43" s="3">
        <v>6</v>
      </c>
      <c r="L43" s="7">
        <v>5</v>
      </c>
      <c r="M43" s="8">
        <v>5.8050000000000006</v>
      </c>
      <c r="N43" s="3" t="s">
        <v>20</v>
      </c>
    </row>
    <row r="44" spans="1:14" ht="84" x14ac:dyDescent="0.25">
      <c r="A44" s="3">
        <f t="shared" si="0"/>
        <v>40</v>
      </c>
      <c r="B44" s="3">
        <v>76630519</v>
      </c>
      <c r="C44" s="3" t="s">
        <v>37</v>
      </c>
      <c r="D44" s="3">
        <v>10750</v>
      </c>
      <c r="E44" s="3" t="s">
        <v>49</v>
      </c>
      <c r="F44" s="5">
        <v>3</v>
      </c>
      <c r="G44" s="5">
        <v>7</v>
      </c>
      <c r="H44" s="3">
        <v>7</v>
      </c>
      <c r="I44" s="3">
        <v>7</v>
      </c>
      <c r="J44" s="3">
        <v>4</v>
      </c>
      <c r="K44" s="3">
        <v>7</v>
      </c>
      <c r="L44" s="7">
        <v>1</v>
      </c>
      <c r="M44" s="8">
        <v>5.0100000000000007</v>
      </c>
      <c r="N44" s="3" t="s">
        <v>22</v>
      </c>
    </row>
    <row r="45" spans="1:14" ht="108" x14ac:dyDescent="0.25">
      <c r="A45" s="3">
        <f t="shared" si="0"/>
        <v>41</v>
      </c>
      <c r="B45" s="3">
        <v>78107800</v>
      </c>
      <c r="C45" s="3" t="s">
        <v>31</v>
      </c>
      <c r="D45" s="3">
        <v>10993</v>
      </c>
      <c r="E45" s="3" t="s">
        <v>50</v>
      </c>
      <c r="F45" s="5">
        <v>1</v>
      </c>
      <c r="G45" s="5">
        <v>7</v>
      </c>
      <c r="H45" s="3">
        <v>7</v>
      </c>
      <c r="I45" s="3">
        <v>7</v>
      </c>
      <c r="J45" s="3">
        <v>5</v>
      </c>
      <c r="K45" s="3">
        <v>5</v>
      </c>
      <c r="L45" s="7">
        <v>5</v>
      </c>
      <c r="M45" s="8">
        <v>5.3500000000000005</v>
      </c>
      <c r="N45" s="3" t="s">
        <v>22</v>
      </c>
    </row>
    <row r="46" spans="1:14" ht="108" x14ac:dyDescent="0.25">
      <c r="A46" s="3">
        <f t="shared" si="0"/>
        <v>42</v>
      </c>
      <c r="B46" s="3">
        <v>76183939</v>
      </c>
      <c r="C46" s="3" t="s">
        <v>25</v>
      </c>
      <c r="D46" s="3">
        <v>10993</v>
      </c>
      <c r="E46" s="3" t="s">
        <v>50</v>
      </c>
      <c r="F46" s="5">
        <v>1</v>
      </c>
      <c r="G46" s="5">
        <v>7</v>
      </c>
      <c r="H46" s="3">
        <v>7</v>
      </c>
      <c r="I46" s="3">
        <v>7</v>
      </c>
      <c r="J46" s="3">
        <v>5</v>
      </c>
      <c r="K46" s="3">
        <v>7</v>
      </c>
      <c r="L46" s="7">
        <v>4</v>
      </c>
      <c r="M46" s="8">
        <v>5.54</v>
      </c>
      <c r="N46" s="3" t="s">
        <v>20</v>
      </c>
    </row>
    <row r="47" spans="1:14" ht="72" x14ac:dyDescent="0.25">
      <c r="A47" s="3">
        <f t="shared" si="0"/>
        <v>43</v>
      </c>
      <c r="B47" s="3">
        <v>76012854</v>
      </c>
      <c r="C47" s="3" t="s">
        <v>51</v>
      </c>
      <c r="D47" s="3">
        <v>11053</v>
      </c>
      <c r="E47" s="3" t="s">
        <v>52</v>
      </c>
      <c r="F47" s="5">
        <v>7</v>
      </c>
      <c r="G47" s="5">
        <v>5</v>
      </c>
      <c r="H47" s="3">
        <v>7</v>
      </c>
      <c r="I47" s="3">
        <v>7</v>
      </c>
      <c r="J47" s="3">
        <v>4</v>
      </c>
      <c r="K47" s="3">
        <v>6</v>
      </c>
      <c r="L47" s="7">
        <v>5</v>
      </c>
      <c r="M47" s="8">
        <v>5.6150000000000002</v>
      </c>
      <c r="N47" s="3" t="s">
        <v>22</v>
      </c>
    </row>
    <row r="48" spans="1:14" ht="72" x14ac:dyDescent="0.25">
      <c r="A48" s="3">
        <f t="shared" si="0"/>
        <v>44</v>
      </c>
      <c r="B48" s="3">
        <v>76460844</v>
      </c>
      <c r="C48" s="3" t="s">
        <v>38</v>
      </c>
      <c r="D48" s="3">
        <v>11053</v>
      </c>
      <c r="E48" s="3" t="s">
        <v>52</v>
      </c>
      <c r="F48" s="5">
        <v>1</v>
      </c>
      <c r="G48" s="5">
        <v>7</v>
      </c>
      <c r="H48" s="3">
        <v>7</v>
      </c>
      <c r="I48" s="3">
        <v>7</v>
      </c>
      <c r="J48" s="3">
        <v>7</v>
      </c>
      <c r="K48" s="3">
        <v>7</v>
      </c>
      <c r="L48" s="7">
        <v>4</v>
      </c>
      <c r="M48" s="8">
        <v>5.8</v>
      </c>
      <c r="N48" s="3" t="s">
        <v>20</v>
      </c>
    </row>
    <row r="49" spans="1:14" ht="108" x14ac:dyDescent="0.25">
      <c r="A49" s="3">
        <f t="shared" si="0"/>
        <v>45</v>
      </c>
      <c r="B49" s="3">
        <v>65065054</v>
      </c>
      <c r="C49" s="3" t="s">
        <v>34</v>
      </c>
      <c r="D49" s="3">
        <v>11285</v>
      </c>
      <c r="E49" s="3" t="s">
        <v>53</v>
      </c>
      <c r="F49" s="5">
        <v>7</v>
      </c>
      <c r="G49" s="5">
        <v>5</v>
      </c>
      <c r="H49" s="3">
        <v>6</v>
      </c>
      <c r="I49" s="3">
        <v>6</v>
      </c>
      <c r="J49" s="3">
        <v>7</v>
      </c>
      <c r="K49" s="3">
        <v>7</v>
      </c>
      <c r="L49" s="7">
        <v>5</v>
      </c>
      <c r="M49" s="8">
        <v>6.0250000000000004</v>
      </c>
      <c r="N49" s="3" t="s">
        <v>20</v>
      </c>
    </row>
    <row r="50" spans="1:14" ht="108" x14ac:dyDescent="0.25">
      <c r="A50" s="3">
        <f t="shared" si="0"/>
        <v>46</v>
      </c>
      <c r="B50" s="3">
        <v>76012854</v>
      </c>
      <c r="C50" s="3" t="s">
        <v>51</v>
      </c>
      <c r="D50" s="3">
        <v>11285</v>
      </c>
      <c r="E50" s="3" t="s">
        <v>53</v>
      </c>
      <c r="F50" s="5">
        <v>7</v>
      </c>
      <c r="G50" s="5">
        <v>5</v>
      </c>
      <c r="H50" s="3">
        <v>6</v>
      </c>
      <c r="I50" s="3">
        <v>6</v>
      </c>
      <c r="J50" s="3">
        <v>4</v>
      </c>
      <c r="K50" s="3">
        <v>7</v>
      </c>
      <c r="L50" s="7">
        <v>5</v>
      </c>
      <c r="M50" s="8">
        <v>5.6349999999999998</v>
      </c>
      <c r="N50" s="3" t="s">
        <v>22</v>
      </c>
    </row>
    <row r="51" spans="1:14" ht="72" x14ac:dyDescent="0.25">
      <c r="A51" s="3">
        <f t="shared" si="0"/>
        <v>47</v>
      </c>
      <c r="B51" s="3">
        <v>76183939</v>
      </c>
      <c r="C51" s="3" t="s">
        <v>25</v>
      </c>
      <c r="D51" s="3">
        <v>11310</v>
      </c>
      <c r="E51" s="3" t="s">
        <v>54</v>
      </c>
      <c r="F51" s="5">
        <v>1</v>
      </c>
      <c r="G51" s="5">
        <v>7</v>
      </c>
      <c r="H51" s="3">
        <v>4</v>
      </c>
      <c r="I51" s="3">
        <v>7</v>
      </c>
      <c r="J51" s="3">
        <v>4</v>
      </c>
      <c r="K51" s="3">
        <v>7</v>
      </c>
      <c r="L51" s="7">
        <v>1</v>
      </c>
      <c r="M51" s="8">
        <v>4.57</v>
      </c>
      <c r="N51" s="3" t="s">
        <v>22</v>
      </c>
    </row>
    <row r="52" spans="1:14" ht="72" x14ac:dyDescent="0.25">
      <c r="A52" s="3">
        <f t="shared" si="0"/>
        <v>48</v>
      </c>
      <c r="B52" s="3">
        <v>76460844</v>
      </c>
      <c r="C52" s="3" t="s">
        <v>38</v>
      </c>
      <c r="D52" s="3">
        <v>11310</v>
      </c>
      <c r="E52" s="3" t="s">
        <v>54</v>
      </c>
      <c r="F52" s="5">
        <v>1</v>
      </c>
      <c r="G52" s="5">
        <v>7</v>
      </c>
      <c r="H52" s="3">
        <v>7</v>
      </c>
      <c r="I52" s="3">
        <v>7</v>
      </c>
      <c r="J52" s="3">
        <v>5</v>
      </c>
      <c r="K52" s="3">
        <v>7</v>
      </c>
      <c r="L52" s="7">
        <v>5</v>
      </c>
      <c r="M52" s="8">
        <v>5.74</v>
      </c>
      <c r="N52" s="3" t="s">
        <v>20</v>
      </c>
    </row>
    <row r="53" spans="1:14" ht="72" x14ac:dyDescent="0.25">
      <c r="A53" s="3">
        <f t="shared" si="0"/>
        <v>49</v>
      </c>
      <c r="B53" s="3">
        <v>76183939</v>
      </c>
      <c r="C53" s="3" t="s">
        <v>25</v>
      </c>
      <c r="D53" s="3">
        <v>11323</v>
      </c>
      <c r="E53" s="3" t="s">
        <v>54</v>
      </c>
      <c r="F53" s="5">
        <v>1</v>
      </c>
      <c r="G53" s="5">
        <v>7</v>
      </c>
      <c r="H53" s="3">
        <v>4</v>
      </c>
      <c r="I53" s="3">
        <v>7</v>
      </c>
      <c r="J53" s="3">
        <v>4</v>
      </c>
      <c r="K53" s="3">
        <v>7</v>
      </c>
      <c r="L53" s="7">
        <v>5</v>
      </c>
      <c r="M53" s="8">
        <v>5.37</v>
      </c>
      <c r="N53" s="3" t="s">
        <v>20</v>
      </c>
    </row>
    <row r="54" spans="1:14" ht="48" x14ac:dyDescent="0.25">
      <c r="A54" s="3">
        <f t="shared" si="0"/>
        <v>50</v>
      </c>
      <c r="B54" s="3">
        <v>76511150</v>
      </c>
      <c r="C54" s="3" t="s">
        <v>55</v>
      </c>
      <c r="D54" s="3">
        <v>12024</v>
      </c>
      <c r="E54" s="3" t="s">
        <v>56</v>
      </c>
      <c r="F54" s="5">
        <v>1</v>
      </c>
      <c r="G54" s="5">
        <v>7</v>
      </c>
      <c r="H54" s="3">
        <v>7</v>
      </c>
      <c r="I54" s="3">
        <v>7</v>
      </c>
      <c r="J54" s="3">
        <v>6</v>
      </c>
      <c r="K54" s="3">
        <v>6</v>
      </c>
      <c r="L54" s="7">
        <v>1</v>
      </c>
      <c r="M54" s="8">
        <v>4.875</v>
      </c>
      <c r="N54" s="3" t="s">
        <v>22</v>
      </c>
    </row>
    <row r="55" spans="1:14" ht="84" x14ac:dyDescent="0.25">
      <c r="A55" s="3">
        <f t="shared" si="0"/>
        <v>51</v>
      </c>
      <c r="B55" s="3">
        <v>77255900</v>
      </c>
      <c r="C55" s="3" t="s">
        <v>57</v>
      </c>
      <c r="D55" s="3">
        <v>12024</v>
      </c>
      <c r="E55" s="3" t="s">
        <v>56</v>
      </c>
      <c r="F55" s="5">
        <v>3</v>
      </c>
      <c r="G55" s="5">
        <v>7</v>
      </c>
      <c r="H55" s="3">
        <v>7</v>
      </c>
      <c r="I55" s="3">
        <v>7</v>
      </c>
      <c r="J55" s="3">
        <v>6</v>
      </c>
      <c r="K55" s="3">
        <v>6</v>
      </c>
      <c r="L55" s="7">
        <v>5</v>
      </c>
      <c r="M55" s="8">
        <v>5.875</v>
      </c>
      <c r="N55" s="3" t="s">
        <v>22</v>
      </c>
    </row>
    <row r="56" spans="1:14" ht="48" x14ac:dyDescent="0.25">
      <c r="A56" s="3">
        <f t="shared" si="0"/>
        <v>52</v>
      </c>
      <c r="B56" s="3">
        <v>76183939</v>
      </c>
      <c r="C56" s="3" t="s">
        <v>25</v>
      </c>
      <c r="D56" s="3">
        <v>12024</v>
      </c>
      <c r="E56" s="3" t="s">
        <v>56</v>
      </c>
      <c r="F56" s="5">
        <v>1</v>
      </c>
      <c r="G56" s="5">
        <v>7</v>
      </c>
      <c r="H56" s="3">
        <v>7</v>
      </c>
      <c r="I56" s="3">
        <v>7</v>
      </c>
      <c r="J56" s="3">
        <v>5.6</v>
      </c>
      <c r="K56" s="3">
        <v>5</v>
      </c>
      <c r="L56" s="7">
        <v>1</v>
      </c>
      <c r="M56" s="8">
        <v>4.6280000000000001</v>
      </c>
      <c r="N56" s="3" t="s">
        <v>22</v>
      </c>
    </row>
    <row r="57" spans="1:14" ht="72" x14ac:dyDescent="0.25">
      <c r="A57" s="3">
        <f t="shared" si="0"/>
        <v>53</v>
      </c>
      <c r="B57" s="3">
        <v>76639068</v>
      </c>
      <c r="C57" s="3" t="s">
        <v>27</v>
      </c>
      <c r="D57" s="3">
        <v>12024</v>
      </c>
      <c r="E57" s="3" t="s">
        <v>56</v>
      </c>
      <c r="F57" s="5">
        <v>1</v>
      </c>
      <c r="G57" s="5">
        <v>7</v>
      </c>
      <c r="H57" s="3">
        <v>7</v>
      </c>
      <c r="I57" s="3">
        <v>7</v>
      </c>
      <c r="J57" s="3">
        <v>7</v>
      </c>
      <c r="K57" s="3">
        <v>6</v>
      </c>
      <c r="L57" s="7">
        <v>2</v>
      </c>
      <c r="M57" s="8">
        <v>5.205000000000001</v>
      </c>
      <c r="N57" s="3" t="s">
        <v>22</v>
      </c>
    </row>
    <row r="58" spans="1:14" ht="60" x14ac:dyDescent="0.25">
      <c r="A58" s="3">
        <f t="shared" si="0"/>
        <v>54</v>
      </c>
      <c r="B58" s="3">
        <v>76403173</v>
      </c>
      <c r="C58" s="3" t="s">
        <v>43</v>
      </c>
      <c r="D58" s="3">
        <v>12024</v>
      </c>
      <c r="E58" s="3" t="s">
        <v>56</v>
      </c>
      <c r="F58" s="5">
        <v>3</v>
      </c>
      <c r="G58" s="5">
        <v>7</v>
      </c>
      <c r="H58" s="3">
        <v>7</v>
      </c>
      <c r="I58" s="3">
        <v>7</v>
      </c>
      <c r="J58" s="3">
        <v>7</v>
      </c>
      <c r="K58" s="3">
        <v>6</v>
      </c>
      <c r="L58" s="7">
        <v>5</v>
      </c>
      <c r="M58" s="8">
        <v>6.0050000000000008</v>
      </c>
      <c r="N58" s="3" t="s">
        <v>20</v>
      </c>
    </row>
    <row r="59" spans="1:14" ht="72" x14ac:dyDescent="0.25">
      <c r="A59" s="3">
        <f t="shared" si="0"/>
        <v>55</v>
      </c>
      <c r="B59" s="3">
        <v>74191400</v>
      </c>
      <c r="C59" s="3" t="s">
        <v>58</v>
      </c>
      <c r="D59" s="3">
        <v>13628</v>
      </c>
      <c r="E59" s="3" t="s">
        <v>59</v>
      </c>
      <c r="F59" s="5">
        <v>7</v>
      </c>
      <c r="G59" s="5">
        <v>7</v>
      </c>
      <c r="H59" s="3">
        <v>7</v>
      </c>
      <c r="I59" s="3">
        <v>7</v>
      </c>
      <c r="J59" s="3">
        <v>7</v>
      </c>
      <c r="K59" s="3">
        <v>7</v>
      </c>
      <c r="L59" s="7">
        <v>1</v>
      </c>
      <c r="M59" s="8">
        <v>5.8</v>
      </c>
      <c r="N59" s="3" t="s">
        <v>20</v>
      </c>
    </row>
    <row r="60" spans="1:14" ht="72" x14ac:dyDescent="0.25">
      <c r="A60" s="3">
        <f t="shared" si="0"/>
        <v>56</v>
      </c>
      <c r="B60" s="3">
        <v>76403173</v>
      </c>
      <c r="C60" s="3" t="s">
        <v>43</v>
      </c>
      <c r="D60" s="3">
        <v>13628</v>
      </c>
      <c r="E60" s="3" t="s">
        <v>59</v>
      </c>
      <c r="F60" s="5">
        <v>1</v>
      </c>
      <c r="G60" s="5">
        <v>7</v>
      </c>
      <c r="H60" s="3">
        <v>7</v>
      </c>
      <c r="I60" s="3">
        <v>7</v>
      </c>
      <c r="J60" s="3">
        <v>7</v>
      </c>
      <c r="K60" s="3">
        <v>5</v>
      </c>
      <c r="L60" s="7">
        <v>5</v>
      </c>
      <c r="M60" s="8">
        <v>5.61</v>
      </c>
      <c r="N60" s="3" t="s">
        <v>22</v>
      </c>
    </row>
    <row r="61" spans="1:14" ht="72" x14ac:dyDescent="0.25">
      <c r="A61" s="3">
        <f t="shared" si="0"/>
        <v>57</v>
      </c>
      <c r="B61" s="3">
        <v>76374541</v>
      </c>
      <c r="C61" s="3" t="s">
        <v>60</v>
      </c>
      <c r="D61" s="3">
        <v>13628</v>
      </c>
      <c r="E61" s="3" t="s">
        <v>59</v>
      </c>
      <c r="F61" s="5">
        <v>3</v>
      </c>
      <c r="G61" s="5">
        <v>7</v>
      </c>
      <c r="H61" s="3">
        <v>7</v>
      </c>
      <c r="I61" s="3">
        <v>7</v>
      </c>
      <c r="J61" s="3">
        <v>7</v>
      </c>
      <c r="K61" s="3">
        <v>5</v>
      </c>
      <c r="L61" s="7">
        <v>1</v>
      </c>
      <c r="M61" s="8">
        <v>5.0100000000000007</v>
      </c>
      <c r="N61" s="3" t="s">
        <v>22</v>
      </c>
    </row>
    <row r="62" spans="1:14" ht="60" x14ac:dyDescent="0.25">
      <c r="A62" s="3">
        <f t="shared" si="0"/>
        <v>58</v>
      </c>
      <c r="B62" s="3">
        <v>76374541</v>
      </c>
      <c r="C62" s="3" t="s">
        <v>60</v>
      </c>
      <c r="D62" s="3">
        <v>13629</v>
      </c>
      <c r="E62" s="3" t="s">
        <v>61</v>
      </c>
      <c r="F62" s="5">
        <v>3</v>
      </c>
      <c r="G62" s="5">
        <v>7</v>
      </c>
      <c r="H62" s="3">
        <v>7</v>
      </c>
      <c r="I62" s="3">
        <v>7</v>
      </c>
      <c r="J62" s="3">
        <v>7</v>
      </c>
      <c r="K62" s="3">
        <v>6</v>
      </c>
      <c r="L62" s="7">
        <v>5</v>
      </c>
      <c r="M62" s="8">
        <v>6.0050000000000008</v>
      </c>
      <c r="N62" s="3" t="s">
        <v>20</v>
      </c>
    </row>
    <row r="63" spans="1:14" ht="48" x14ac:dyDescent="0.25">
      <c r="A63" s="3">
        <f t="shared" si="0"/>
        <v>59</v>
      </c>
      <c r="B63" s="3">
        <v>76012854</v>
      </c>
      <c r="C63" s="3" t="s">
        <v>51</v>
      </c>
      <c r="D63" s="3">
        <v>13632</v>
      </c>
      <c r="E63" s="3" t="s">
        <v>62</v>
      </c>
      <c r="F63" s="5">
        <v>7</v>
      </c>
      <c r="G63" s="5">
        <v>5</v>
      </c>
      <c r="H63" s="3">
        <v>6</v>
      </c>
      <c r="I63" s="3">
        <v>7</v>
      </c>
      <c r="J63" s="3">
        <v>5</v>
      </c>
      <c r="K63" s="3">
        <v>6</v>
      </c>
      <c r="L63" s="7">
        <v>5</v>
      </c>
      <c r="M63" s="8">
        <v>5.665</v>
      </c>
      <c r="N63" s="3" t="s">
        <v>20</v>
      </c>
    </row>
    <row r="64" spans="1:14" ht="96" x14ac:dyDescent="0.25">
      <c r="A64" s="3">
        <f t="shared" si="0"/>
        <v>60</v>
      </c>
      <c r="B64" s="3">
        <v>76012854</v>
      </c>
      <c r="C64" s="3" t="s">
        <v>51</v>
      </c>
      <c r="D64" s="3">
        <v>13635</v>
      </c>
      <c r="E64" s="3" t="s">
        <v>63</v>
      </c>
      <c r="F64" s="5">
        <v>3</v>
      </c>
      <c r="G64" s="5">
        <v>7</v>
      </c>
      <c r="H64" s="3">
        <v>6</v>
      </c>
      <c r="I64" s="3">
        <v>7</v>
      </c>
      <c r="J64" s="3">
        <v>4</v>
      </c>
      <c r="K64" s="3">
        <v>5</v>
      </c>
      <c r="L64" s="7">
        <v>5</v>
      </c>
      <c r="M64" s="8">
        <v>5.34</v>
      </c>
      <c r="N64" s="3" t="s">
        <v>22</v>
      </c>
    </row>
    <row r="65" spans="1:14" ht="96" x14ac:dyDescent="0.25">
      <c r="A65" s="3">
        <f t="shared" si="0"/>
        <v>61</v>
      </c>
      <c r="B65" s="3">
        <v>77894940</v>
      </c>
      <c r="C65" s="3" t="s">
        <v>64</v>
      </c>
      <c r="D65" s="3">
        <v>13635</v>
      </c>
      <c r="E65" s="3" t="s">
        <v>63</v>
      </c>
      <c r="F65" s="5">
        <v>1</v>
      </c>
      <c r="G65" s="5">
        <v>7</v>
      </c>
      <c r="H65" s="3">
        <v>7</v>
      </c>
      <c r="I65" s="3">
        <v>7</v>
      </c>
      <c r="J65" s="3">
        <v>7</v>
      </c>
      <c r="K65" s="3">
        <v>6</v>
      </c>
      <c r="L65" s="7">
        <v>5</v>
      </c>
      <c r="M65" s="8">
        <v>5.8050000000000006</v>
      </c>
      <c r="N65" s="3" t="s">
        <v>20</v>
      </c>
    </row>
    <row r="66" spans="1:14" ht="96" x14ac:dyDescent="0.25">
      <c r="A66" s="3">
        <f t="shared" si="0"/>
        <v>62</v>
      </c>
      <c r="B66" s="3">
        <v>76460844</v>
      </c>
      <c r="C66" s="3" t="s">
        <v>38</v>
      </c>
      <c r="D66" s="3">
        <v>13635</v>
      </c>
      <c r="E66" s="3" t="s">
        <v>63</v>
      </c>
      <c r="F66" s="5">
        <v>1</v>
      </c>
      <c r="G66" s="5">
        <v>7</v>
      </c>
      <c r="H66" s="3">
        <v>7</v>
      </c>
      <c r="I66" s="3">
        <v>7</v>
      </c>
      <c r="J66" s="3">
        <v>7</v>
      </c>
      <c r="K66" s="3">
        <v>5</v>
      </c>
      <c r="L66" s="7">
        <v>4</v>
      </c>
      <c r="M66" s="8">
        <v>5.41</v>
      </c>
      <c r="N66" s="3" t="s">
        <v>22</v>
      </c>
    </row>
    <row r="67" spans="1:14" ht="36" x14ac:dyDescent="0.25">
      <c r="A67" s="3">
        <f t="shared" si="0"/>
        <v>63</v>
      </c>
      <c r="B67" s="3">
        <v>76613280</v>
      </c>
      <c r="C67" s="3" t="s">
        <v>65</v>
      </c>
      <c r="D67" s="3">
        <v>13655</v>
      </c>
      <c r="E67" s="3" t="s">
        <v>66</v>
      </c>
      <c r="F67" s="5">
        <v>7</v>
      </c>
      <c r="G67" s="5">
        <v>7</v>
      </c>
      <c r="H67" s="3">
        <v>7</v>
      </c>
      <c r="I67" s="3">
        <v>7</v>
      </c>
      <c r="J67" s="3">
        <v>7</v>
      </c>
      <c r="K67" s="3">
        <v>7</v>
      </c>
      <c r="L67" s="7">
        <v>2</v>
      </c>
      <c r="M67" s="8">
        <v>6</v>
      </c>
      <c r="N67" s="3" t="s">
        <v>20</v>
      </c>
    </row>
    <row r="68" spans="1:14" ht="72" x14ac:dyDescent="0.25">
      <c r="A68" s="3">
        <f t="shared" si="0"/>
        <v>64</v>
      </c>
      <c r="B68" s="3">
        <v>76886141</v>
      </c>
      <c r="C68" s="3" t="s">
        <v>67</v>
      </c>
      <c r="D68" s="3">
        <v>13655</v>
      </c>
      <c r="E68" s="3" t="s">
        <v>66</v>
      </c>
      <c r="F68" s="5">
        <v>1</v>
      </c>
      <c r="G68" s="5">
        <v>7</v>
      </c>
      <c r="H68" s="3">
        <v>7</v>
      </c>
      <c r="I68" s="3">
        <v>7</v>
      </c>
      <c r="J68" s="3">
        <v>6</v>
      </c>
      <c r="K68" s="3">
        <v>4</v>
      </c>
      <c r="L68" s="7">
        <v>5</v>
      </c>
      <c r="M68" s="8">
        <v>5.2850000000000001</v>
      </c>
      <c r="N68" s="3" t="s">
        <v>22</v>
      </c>
    </row>
    <row r="69" spans="1:14" ht="48" x14ac:dyDescent="0.25">
      <c r="A69" s="3">
        <f t="shared" si="0"/>
        <v>65</v>
      </c>
      <c r="B69" s="3">
        <v>76928190</v>
      </c>
      <c r="C69" s="3" t="s">
        <v>68</v>
      </c>
      <c r="D69" s="3">
        <v>13655</v>
      </c>
      <c r="E69" s="3" t="s">
        <v>66</v>
      </c>
      <c r="F69" s="5">
        <v>7</v>
      </c>
      <c r="G69" s="5">
        <v>7</v>
      </c>
      <c r="H69" s="3">
        <v>7</v>
      </c>
      <c r="I69" s="3">
        <v>6</v>
      </c>
      <c r="J69" s="3">
        <v>6</v>
      </c>
      <c r="K69" s="3">
        <v>5</v>
      </c>
      <c r="L69" s="7">
        <v>5</v>
      </c>
      <c r="M69" s="8">
        <v>5.9850000000000003</v>
      </c>
      <c r="N69" s="3" t="s">
        <v>22</v>
      </c>
    </row>
    <row r="70" spans="1:14" ht="72" x14ac:dyDescent="0.25">
      <c r="A70" s="3">
        <f t="shared" si="0"/>
        <v>66</v>
      </c>
      <c r="B70" s="3">
        <v>65696680</v>
      </c>
      <c r="C70" s="3" t="s">
        <v>69</v>
      </c>
      <c r="D70" s="3">
        <v>13655</v>
      </c>
      <c r="E70" s="3" t="s">
        <v>66</v>
      </c>
      <c r="F70" s="5">
        <v>7</v>
      </c>
      <c r="G70" s="5">
        <v>7</v>
      </c>
      <c r="H70" s="3">
        <v>7</v>
      </c>
      <c r="I70" s="3">
        <v>7</v>
      </c>
      <c r="J70" s="3">
        <v>6</v>
      </c>
      <c r="K70" s="3">
        <v>5</v>
      </c>
      <c r="L70" s="7">
        <v>4</v>
      </c>
      <c r="M70" s="8">
        <v>5.88</v>
      </c>
      <c r="N70" s="3" t="s">
        <v>22</v>
      </c>
    </row>
    <row r="71" spans="1:14" ht="60" x14ac:dyDescent="0.25">
      <c r="A71" s="3">
        <f t="shared" ref="A71:A73" si="1">+A70+1</f>
        <v>67</v>
      </c>
      <c r="B71" s="3">
        <v>76460844</v>
      </c>
      <c r="C71" s="3" t="s">
        <v>38</v>
      </c>
      <c r="D71" s="3">
        <v>13655</v>
      </c>
      <c r="E71" s="3" t="s">
        <v>66</v>
      </c>
      <c r="F71" s="5">
        <v>1</v>
      </c>
      <c r="G71" s="5">
        <v>7</v>
      </c>
      <c r="H71" s="3">
        <v>7</v>
      </c>
      <c r="I71" s="3">
        <v>7</v>
      </c>
      <c r="J71" s="3">
        <v>6</v>
      </c>
      <c r="K71" s="3">
        <v>5</v>
      </c>
      <c r="L71" s="7">
        <v>3</v>
      </c>
      <c r="M71" s="8">
        <v>5.08</v>
      </c>
      <c r="N71" s="3" t="s">
        <v>22</v>
      </c>
    </row>
    <row r="72" spans="1:14" ht="108" x14ac:dyDescent="0.25">
      <c r="A72" s="3">
        <f t="shared" si="1"/>
        <v>68</v>
      </c>
      <c r="B72" s="3">
        <v>76460844</v>
      </c>
      <c r="C72" s="3" t="s">
        <v>38</v>
      </c>
      <c r="D72" s="3">
        <v>20089</v>
      </c>
      <c r="E72" s="3" t="s">
        <v>70</v>
      </c>
      <c r="F72" s="5">
        <v>1</v>
      </c>
      <c r="G72" s="5">
        <v>7</v>
      </c>
      <c r="H72" s="3">
        <v>7</v>
      </c>
      <c r="I72" s="3">
        <v>7</v>
      </c>
      <c r="J72" s="3">
        <v>6</v>
      </c>
      <c r="K72" s="3">
        <v>5</v>
      </c>
      <c r="L72" s="7">
        <v>5</v>
      </c>
      <c r="M72" s="8">
        <v>5.48</v>
      </c>
      <c r="N72" s="3" t="s">
        <v>20</v>
      </c>
    </row>
    <row r="73" spans="1:14" ht="108" x14ac:dyDescent="0.25">
      <c r="A73" s="3">
        <f t="shared" si="1"/>
        <v>69</v>
      </c>
      <c r="B73" s="3">
        <v>76630519</v>
      </c>
      <c r="C73" s="3" t="s">
        <v>37</v>
      </c>
      <c r="D73" s="3">
        <v>20089</v>
      </c>
      <c r="E73" s="3" t="s">
        <v>70</v>
      </c>
      <c r="F73" s="5">
        <v>1</v>
      </c>
      <c r="G73" s="5">
        <v>7</v>
      </c>
      <c r="H73" s="3">
        <v>7</v>
      </c>
      <c r="I73" s="3">
        <v>6</v>
      </c>
      <c r="J73" s="3">
        <v>7</v>
      </c>
      <c r="K73" s="3">
        <v>7</v>
      </c>
      <c r="L73" s="7">
        <v>1</v>
      </c>
      <c r="M73" s="8">
        <v>5.1050000000000004</v>
      </c>
      <c r="N73" s="3" t="s">
        <v>22</v>
      </c>
    </row>
  </sheetData>
  <mergeCells count="9">
    <mergeCell ref="N3:N4"/>
    <mergeCell ref="A2:E3"/>
    <mergeCell ref="F2:F4"/>
    <mergeCell ref="G2:G4"/>
    <mergeCell ref="H2:K2"/>
    <mergeCell ref="L2:L4"/>
    <mergeCell ref="M2:M4"/>
    <mergeCell ref="H3:K3"/>
    <mergeCell ref="A1:N1"/>
  </mergeCells>
  <conditionalFormatting sqref="F5:G5 F7:G10 F12:G13 F15:G24 F26:G34 F36:G73">
    <cfRule type="containsText" dxfId="5" priority="6" stopIfTrue="1" operator="containsText" text="Rechazado EV T">
      <formula>NOT(ISERROR(SEARCH("Rechazado EV T",F5)))</formula>
    </cfRule>
  </conditionalFormatting>
  <conditionalFormatting sqref="F6:G6">
    <cfRule type="containsText" dxfId="4" priority="5" stopIfTrue="1" operator="containsText" text="Rechazado EV T">
      <formula>NOT(ISERROR(SEARCH("Rechazado EV T",F6)))</formula>
    </cfRule>
  </conditionalFormatting>
  <conditionalFormatting sqref="F11:G11">
    <cfRule type="containsText" dxfId="3" priority="4" stopIfTrue="1" operator="containsText" text="Rechazado EV T">
      <formula>NOT(ISERROR(SEARCH("Rechazado EV T",F11)))</formula>
    </cfRule>
  </conditionalFormatting>
  <conditionalFormatting sqref="F14:G14">
    <cfRule type="containsText" dxfId="2" priority="3" stopIfTrue="1" operator="containsText" text="Rechazado EV T">
      <formula>NOT(ISERROR(SEARCH("Rechazado EV T",F14)))</formula>
    </cfRule>
  </conditionalFormatting>
  <conditionalFormatting sqref="F25:G25">
    <cfRule type="containsText" dxfId="1" priority="2" stopIfTrue="1" operator="containsText" text="Rechazado EV T">
      <formula>NOT(ISERROR(SEARCH("Rechazado EV T",F25)))</formula>
    </cfRule>
  </conditionalFormatting>
  <conditionalFormatting sqref="F35:G35">
    <cfRule type="containsText" dxfId="0" priority="1" stopIfTrue="1" operator="containsText" text="Rechazado EV T">
      <formula>NOT(ISERROR(SEARCH("Rechazado EV T",F35)))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A4D34F-ABEA-48DF-86B2-FE395DEB2B45}">
          <x14:formula1>
            <xm:f>'C:\Users\SOFIAC~1\AppData\Local\Temp\Rar$DIa0.579\[PlanillaPreadjudicación segundo REVISION FINAL.xlsx]3 TD'!#REF!</xm:f>
          </x14:formula1>
          <xm:sqref>N5:N73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923D-F85E-4FE1-9AAB-BE9011859519}">
  <dimension ref="A1:Q70"/>
  <sheetViews>
    <sheetView tabSelected="1" topLeftCell="A37" workbookViewId="0">
      <selection activeCell="S41" sqref="S41"/>
    </sheetView>
  </sheetViews>
  <sheetFormatPr baseColWidth="10" defaultRowHeight="15" x14ac:dyDescent="0.25"/>
  <cols>
    <col min="3" max="3" width="14.42578125" customWidth="1"/>
  </cols>
  <sheetData>
    <row r="1" spans="1:17" x14ac:dyDescent="0.25">
      <c r="A1" s="11" t="s">
        <v>72</v>
      </c>
      <c r="B1" s="11"/>
      <c r="C1" s="11"/>
      <c r="D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x14ac:dyDescent="0.25">
      <c r="A2" s="13" t="s">
        <v>9</v>
      </c>
      <c r="B2" s="13" t="s">
        <v>73</v>
      </c>
      <c r="C2" s="14" t="s">
        <v>74</v>
      </c>
      <c r="D2" s="13" t="s">
        <v>75</v>
      </c>
      <c r="E2" s="15" t="s">
        <v>76</v>
      </c>
      <c r="F2" s="16"/>
      <c r="G2" s="15" t="s">
        <v>77</v>
      </c>
      <c r="H2" s="16"/>
      <c r="I2" s="17" t="s">
        <v>78</v>
      </c>
      <c r="J2" s="17"/>
      <c r="K2" s="18" t="s">
        <v>79</v>
      </c>
      <c r="L2" s="18"/>
      <c r="M2" s="18" t="s">
        <v>80</v>
      </c>
      <c r="N2" s="18"/>
      <c r="O2" s="18" t="s">
        <v>81</v>
      </c>
      <c r="P2" s="18"/>
      <c r="Q2" s="18" t="s">
        <v>82</v>
      </c>
    </row>
    <row r="3" spans="1:17" x14ac:dyDescent="0.25">
      <c r="A3" s="13"/>
      <c r="B3" s="13"/>
      <c r="C3" s="14"/>
      <c r="D3" s="13"/>
      <c r="E3" s="18" t="s">
        <v>83</v>
      </c>
      <c r="F3" s="18"/>
      <c r="G3" s="18" t="s">
        <v>84</v>
      </c>
      <c r="H3" s="18"/>
      <c r="I3" s="17"/>
      <c r="J3" s="17"/>
      <c r="K3" s="18"/>
      <c r="L3" s="18"/>
      <c r="M3" s="18"/>
      <c r="N3" s="18"/>
      <c r="O3" s="18"/>
      <c r="P3" s="18"/>
      <c r="Q3" s="18"/>
    </row>
    <row r="4" spans="1:17" x14ac:dyDescent="0.25">
      <c r="A4" s="13"/>
      <c r="B4" s="13"/>
      <c r="C4" s="14"/>
      <c r="D4" s="13"/>
      <c r="E4" s="19" t="s">
        <v>85</v>
      </c>
      <c r="F4" s="20" t="s">
        <v>86</v>
      </c>
      <c r="G4" s="19" t="s">
        <v>85</v>
      </c>
      <c r="H4" s="19" t="s">
        <v>86</v>
      </c>
      <c r="I4" s="19" t="s">
        <v>85</v>
      </c>
      <c r="J4" s="19" t="s">
        <v>86</v>
      </c>
      <c r="K4" s="19" t="s">
        <v>85</v>
      </c>
      <c r="L4" s="19" t="s">
        <v>86</v>
      </c>
      <c r="M4" s="19" t="s">
        <v>85</v>
      </c>
      <c r="N4" s="19" t="s">
        <v>86</v>
      </c>
      <c r="O4" s="19" t="s">
        <v>85</v>
      </c>
      <c r="P4" s="19" t="s">
        <v>86</v>
      </c>
      <c r="Q4" s="19" t="s">
        <v>87</v>
      </c>
    </row>
    <row r="5" spans="1:17" ht="48" x14ac:dyDescent="0.25">
      <c r="A5" s="21">
        <v>1</v>
      </c>
      <c r="B5" s="22" t="s">
        <v>88</v>
      </c>
      <c r="C5" s="23" t="s">
        <v>42</v>
      </c>
      <c r="D5" s="24">
        <v>1</v>
      </c>
      <c r="E5" s="25">
        <v>1</v>
      </c>
      <c r="F5" s="25">
        <v>0</v>
      </c>
      <c r="G5" s="26">
        <v>1</v>
      </c>
      <c r="H5" s="26">
        <v>0</v>
      </c>
      <c r="I5" s="26">
        <v>1</v>
      </c>
      <c r="J5" s="26">
        <v>0</v>
      </c>
      <c r="K5" s="26">
        <v>1</v>
      </c>
      <c r="L5" s="26">
        <v>0</v>
      </c>
      <c r="M5" s="26">
        <v>1</v>
      </c>
      <c r="N5" s="26">
        <v>0</v>
      </c>
      <c r="O5" s="26">
        <v>1</v>
      </c>
      <c r="P5" s="26">
        <v>0</v>
      </c>
      <c r="Q5" s="26">
        <v>0</v>
      </c>
    </row>
    <row r="6" spans="1:17" ht="72" x14ac:dyDescent="0.25">
      <c r="A6" s="21">
        <f>1+A5</f>
        <v>2</v>
      </c>
      <c r="B6" s="22" t="s">
        <v>89</v>
      </c>
      <c r="C6" s="23" t="s">
        <v>90</v>
      </c>
      <c r="D6" s="24">
        <v>2</v>
      </c>
      <c r="E6" s="27">
        <v>2</v>
      </c>
      <c r="F6" s="27">
        <v>0</v>
      </c>
      <c r="G6" s="26">
        <v>0</v>
      </c>
      <c r="H6" s="26">
        <v>2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</row>
    <row r="7" spans="1:17" ht="108" x14ac:dyDescent="0.25">
      <c r="A7" s="21">
        <f t="shared" ref="A7:A69" si="0">1+A6</f>
        <v>3</v>
      </c>
      <c r="B7" s="22" t="s">
        <v>91</v>
      </c>
      <c r="C7" s="23" t="s">
        <v>18</v>
      </c>
      <c r="D7" s="24">
        <v>6</v>
      </c>
      <c r="E7" s="27">
        <v>6</v>
      </c>
      <c r="F7" s="27">
        <v>0</v>
      </c>
      <c r="G7" s="26">
        <v>6</v>
      </c>
      <c r="H7" s="26">
        <v>0</v>
      </c>
      <c r="I7" s="26">
        <v>6</v>
      </c>
      <c r="J7" s="26">
        <v>0</v>
      </c>
      <c r="K7" s="26">
        <v>6</v>
      </c>
      <c r="L7" s="26">
        <v>0</v>
      </c>
      <c r="M7" s="26">
        <v>6</v>
      </c>
      <c r="N7" s="26">
        <v>0</v>
      </c>
      <c r="O7" s="26">
        <v>6</v>
      </c>
      <c r="P7" s="26">
        <v>0</v>
      </c>
      <c r="Q7" s="26">
        <v>1</v>
      </c>
    </row>
    <row r="8" spans="1:17" ht="48" x14ac:dyDescent="0.25">
      <c r="A8" s="21">
        <f t="shared" si="0"/>
        <v>4</v>
      </c>
      <c r="B8" s="22" t="s">
        <v>92</v>
      </c>
      <c r="C8" s="23" t="s">
        <v>47</v>
      </c>
      <c r="D8" s="24">
        <v>1</v>
      </c>
      <c r="E8" s="27">
        <v>1</v>
      </c>
      <c r="F8" s="27">
        <v>0</v>
      </c>
      <c r="G8" s="26">
        <v>1</v>
      </c>
      <c r="H8" s="26">
        <v>0</v>
      </c>
      <c r="I8" s="26">
        <v>1</v>
      </c>
      <c r="J8" s="26">
        <v>0</v>
      </c>
      <c r="K8" s="26">
        <v>1</v>
      </c>
      <c r="L8" s="26">
        <v>0</v>
      </c>
      <c r="M8" s="26">
        <v>1</v>
      </c>
      <c r="N8" s="26">
        <v>0</v>
      </c>
      <c r="O8" s="26">
        <v>1</v>
      </c>
      <c r="P8" s="26">
        <v>0</v>
      </c>
      <c r="Q8" s="26">
        <v>0</v>
      </c>
    </row>
    <row r="9" spans="1:17" ht="36" x14ac:dyDescent="0.25">
      <c r="A9" s="21">
        <f t="shared" si="0"/>
        <v>5</v>
      </c>
      <c r="B9" s="22" t="s">
        <v>93</v>
      </c>
      <c r="C9" s="23" t="s">
        <v>94</v>
      </c>
      <c r="D9" s="24">
        <v>16</v>
      </c>
      <c r="E9" s="25">
        <v>16</v>
      </c>
      <c r="F9" s="25">
        <v>0</v>
      </c>
      <c r="G9" s="26">
        <v>1</v>
      </c>
      <c r="H9" s="26">
        <v>15</v>
      </c>
      <c r="I9" s="26">
        <v>1</v>
      </c>
      <c r="J9" s="26">
        <v>0</v>
      </c>
      <c r="K9" s="26">
        <v>0</v>
      </c>
      <c r="L9" s="26">
        <v>1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</row>
    <row r="10" spans="1:17" ht="48" x14ac:dyDescent="0.25">
      <c r="A10" s="21">
        <f t="shared" si="0"/>
        <v>6</v>
      </c>
      <c r="B10" s="22" t="s">
        <v>95</v>
      </c>
      <c r="C10" s="23" t="s">
        <v>39</v>
      </c>
      <c r="D10" s="24">
        <v>5</v>
      </c>
      <c r="E10" s="27">
        <v>5</v>
      </c>
      <c r="F10" s="27">
        <v>0</v>
      </c>
      <c r="G10" s="26">
        <v>1</v>
      </c>
      <c r="H10" s="26">
        <v>4</v>
      </c>
      <c r="I10" s="26">
        <v>1</v>
      </c>
      <c r="J10" s="26">
        <v>0</v>
      </c>
      <c r="K10" s="26">
        <v>1</v>
      </c>
      <c r="L10" s="26">
        <v>0</v>
      </c>
      <c r="M10" s="26">
        <v>1</v>
      </c>
      <c r="N10" s="26">
        <v>0</v>
      </c>
      <c r="O10" s="26">
        <v>1</v>
      </c>
      <c r="P10" s="26">
        <v>0</v>
      </c>
      <c r="Q10" s="26">
        <v>0</v>
      </c>
    </row>
    <row r="11" spans="1:17" ht="48" x14ac:dyDescent="0.25">
      <c r="A11" s="21">
        <f t="shared" si="0"/>
        <v>7</v>
      </c>
      <c r="B11" s="22" t="s">
        <v>96</v>
      </c>
      <c r="C11" s="23" t="s">
        <v>97</v>
      </c>
      <c r="D11" s="24">
        <v>8</v>
      </c>
      <c r="E11" s="27">
        <v>8</v>
      </c>
      <c r="F11" s="27">
        <v>0</v>
      </c>
      <c r="G11" s="26">
        <v>0</v>
      </c>
      <c r="H11" s="26">
        <v>8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</row>
    <row r="12" spans="1:17" ht="48" x14ac:dyDescent="0.25">
      <c r="A12" s="21">
        <f t="shared" si="0"/>
        <v>8</v>
      </c>
      <c r="B12" s="22" t="s">
        <v>98</v>
      </c>
      <c r="C12" s="23" t="s">
        <v>32</v>
      </c>
      <c r="D12" s="24">
        <v>6</v>
      </c>
      <c r="E12" s="27">
        <v>6</v>
      </c>
      <c r="F12" s="27">
        <v>0</v>
      </c>
      <c r="G12" s="26">
        <v>2</v>
      </c>
      <c r="H12" s="26">
        <v>4</v>
      </c>
      <c r="I12" s="26">
        <v>2</v>
      </c>
      <c r="J12" s="26">
        <v>0</v>
      </c>
      <c r="K12" s="26">
        <v>2</v>
      </c>
      <c r="L12" s="26">
        <v>0</v>
      </c>
      <c r="M12" s="26">
        <v>2</v>
      </c>
      <c r="N12" s="26">
        <v>0</v>
      </c>
      <c r="O12" s="26">
        <v>2</v>
      </c>
      <c r="P12" s="26">
        <v>0</v>
      </c>
      <c r="Q12" s="26">
        <v>0</v>
      </c>
    </row>
    <row r="13" spans="1:17" ht="36" x14ac:dyDescent="0.25">
      <c r="A13" s="21">
        <f t="shared" si="0"/>
        <v>9</v>
      </c>
      <c r="B13" s="22" t="s">
        <v>99</v>
      </c>
      <c r="C13" s="23" t="s">
        <v>31</v>
      </c>
      <c r="D13" s="24">
        <v>7</v>
      </c>
      <c r="E13" s="27">
        <v>7</v>
      </c>
      <c r="F13" s="27">
        <v>0</v>
      </c>
      <c r="G13" s="26">
        <v>3</v>
      </c>
      <c r="H13" s="26">
        <v>4</v>
      </c>
      <c r="I13" s="26">
        <v>3</v>
      </c>
      <c r="J13" s="26">
        <v>0</v>
      </c>
      <c r="K13" s="26">
        <v>3</v>
      </c>
      <c r="L13" s="26">
        <v>0</v>
      </c>
      <c r="M13" s="26">
        <v>3</v>
      </c>
      <c r="N13" s="26">
        <v>0</v>
      </c>
      <c r="O13" s="26">
        <v>3</v>
      </c>
      <c r="P13" s="26">
        <v>0</v>
      </c>
      <c r="Q13" s="26">
        <v>0</v>
      </c>
    </row>
    <row r="14" spans="1:17" ht="60" x14ac:dyDescent="0.25">
      <c r="A14" s="21">
        <f t="shared" si="0"/>
        <v>10</v>
      </c>
      <c r="B14" s="35" t="s">
        <v>100</v>
      </c>
      <c r="C14" s="28" t="s">
        <v>29</v>
      </c>
      <c r="D14" s="29">
        <v>6</v>
      </c>
      <c r="E14" s="29">
        <v>6</v>
      </c>
      <c r="F14" s="29">
        <v>0</v>
      </c>
      <c r="G14" s="26">
        <v>3</v>
      </c>
      <c r="H14" s="26">
        <v>3</v>
      </c>
      <c r="I14" s="26">
        <v>3</v>
      </c>
      <c r="J14" s="26">
        <v>0</v>
      </c>
      <c r="K14" s="26">
        <v>3</v>
      </c>
      <c r="L14" s="26">
        <v>0</v>
      </c>
      <c r="M14" s="26">
        <v>3</v>
      </c>
      <c r="N14" s="26">
        <v>0</v>
      </c>
      <c r="O14" s="26">
        <v>3</v>
      </c>
      <c r="P14" s="26">
        <v>0</v>
      </c>
      <c r="Q14" s="26">
        <v>1</v>
      </c>
    </row>
    <row r="15" spans="1:17" ht="72" x14ac:dyDescent="0.25">
      <c r="A15" s="21">
        <f t="shared" si="0"/>
        <v>11</v>
      </c>
      <c r="B15" s="22" t="s">
        <v>101</v>
      </c>
      <c r="C15" s="23" t="s">
        <v>40</v>
      </c>
      <c r="D15" s="24">
        <v>3</v>
      </c>
      <c r="E15" s="27">
        <v>3</v>
      </c>
      <c r="F15" s="27">
        <v>0</v>
      </c>
      <c r="G15" s="26">
        <v>1</v>
      </c>
      <c r="H15" s="26">
        <v>2</v>
      </c>
      <c r="I15" s="26">
        <v>1</v>
      </c>
      <c r="J15" s="26">
        <v>0</v>
      </c>
      <c r="K15" s="26">
        <v>1</v>
      </c>
      <c r="L15" s="26">
        <v>0</v>
      </c>
      <c r="M15" s="26">
        <v>1</v>
      </c>
      <c r="N15" s="26">
        <v>0</v>
      </c>
      <c r="O15" s="26">
        <v>1</v>
      </c>
      <c r="P15" s="26">
        <v>0</v>
      </c>
      <c r="Q15" s="26">
        <v>0</v>
      </c>
    </row>
    <row r="16" spans="1:17" ht="60" x14ac:dyDescent="0.25">
      <c r="A16" s="21">
        <f t="shared" si="0"/>
        <v>12</v>
      </c>
      <c r="B16" s="22" t="s">
        <v>102</v>
      </c>
      <c r="C16" s="23" t="s">
        <v>64</v>
      </c>
      <c r="D16" s="24">
        <v>1</v>
      </c>
      <c r="E16" s="27">
        <v>1</v>
      </c>
      <c r="F16" s="27">
        <v>0</v>
      </c>
      <c r="G16" s="26">
        <v>1</v>
      </c>
      <c r="H16" s="26">
        <v>0</v>
      </c>
      <c r="I16" s="26">
        <v>1</v>
      </c>
      <c r="J16" s="26">
        <v>0</v>
      </c>
      <c r="K16" s="26">
        <v>1</v>
      </c>
      <c r="L16" s="26">
        <v>0</v>
      </c>
      <c r="M16" s="26">
        <v>1</v>
      </c>
      <c r="N16" s="26">
        <v>0</v>
      </c>
      <c r="O16" s="26">
        <v>1</v>
      </c>
      <c r="P16" s="26">
        <v>0</v>
      </c>
      <c r="Q16" s="27">
        <v>1</v>
      </c>
    </row>
    <row r="17" spans="1:17" ht="48" x14ac:dyDescent="0.25">
      <c r="A17" s="21">
        <f t="shared" si="0"/>
        <v>13</v>
      </c>
      <c r="B17" s="22" t="s">
        <v>103</v>
      </c>
      <c r="C17" s="23" t="s">
        <v>104</v>
      </c>
      <c r="D17" s="24">
        <v>1</v>
      </c>
      <c r="E17" s="27">
        <v>1</v>
      </c>
      <c r="F17" s="27">
        <v>0</v>
      </c>
      <c r="G17" s="26">
        <v>0</v>
      </c>
      <c r="H17" s="26">
        <v>1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</row>
    <row r="18" spans="1:17" ht="24" x14ac:dyDescent="0.25">
      <c r="A18" s="21">
        <f t="shared" si="0"/>
        <v>14</v>
      </c>
      <c r="B18" s="22" t="s">
        <v>105</v>
      </c>
      <c r="C18" s="23" t="s">
        <v>106</v>
      </c>
      <c r="D18" s="24">
        <v>9</v>
      </c>
      <c r="E18" s="25">
        <v>9</v>
      </c>
      <c r="F18" s="25">
        <v>0</v>
      </c>
      <c r="G18" s="26">
        <v>0</v>
      </c>
      <c r="H18" s="26">
        <v>9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</row>
    <row r="19" spans="1:17" ht="60" x14ac:dyDescent="0.25">
      <c r="A19" s="21">
        <f t="shared" si="0"/>
        <v>15</v>
      </c>
      <c r="B19" s="22" t="s">
        <v>107</v>
      </c>
      <c r="C19" s="23" t="s">
        <v>43</v>
      </c>
      <c r="D19" s="24">
        <v>3</v>
      </c>
      <c r="E19" s="27">
        <v>3</v>
      </c>
      <c r="F19" s="27">
        <v>0</v>
      </c>
      <c r="G19" s="26">
        <v>3</v>
      </c>
      <c r="H19" s="26">
        <v>0</v>
      </c>
      <c r="I19" s="26">
        <v>3</v>
      </c>
      <c r="J19" s="26">
        <v>0</v>
      </c>
      <c r="K19" s="26">
        <v>3</v>
      </c>
      <c r="L19" s="26">
        <v>0</v>
      </c>
      <c r="M19" s="26">
        <v>3</v>
      </c>
      <c r="N19" s="26">
        <v>0</v>
      </c>
      <c r="O19" s="26">
        <v>3</v>
      </c>
      <c r="P19" s="26">
        <v>0</v>
      </c>
      <c r="Q19" s="26">
        <v>1</v>
      </c>
    </row>
    <row r="20" spans="1:17" ht="36" x14ac:dyDescent="0.25">
      <c r="A20" s="21">
        <f t="shared" si="0"/>
        <v>16</v>
      </c>
      <c r="B20" s="22" t="s">
        <v>108</v>
      </c>
      <c r="C20" s="23" t="s">
        <v>109</v>
      </c>
      <c r="D20" s="24">
        <v>1</v>
      </c>
      <c r="E20" s="27">
        <v>1</v>
      </c>
      <c r="F20" s="27">
        <v>0</v>
      </c>
      <c r="G20" s="26">
        <v>0</v>
      </c>
      <c r="H20" s="26">
        <v>1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</row>
    <row r="21" spans="1:17" ht="84" x14ac:dyDescent="0.25">
      <c r="A21" s="21">
        <f t="shared" si="0"/>
        <v>17</v>
      </c>
      <c r="B21" s="22" t="s">
        <v>110</v>
      </c>
      <c r="C21" s="23" t="s">
        <v>33</v>
      </c>
      <c r="D21" s="24">
        <v>1</v>
      </c>
      <c r="E21" s="25">
        <v>1</v>
      </c>
      <c r="F21" s="25">
        <v>0</v>
      </c>
      <c r="G21" s="26">
        <v>1</v>
      </c>
      <c r="H21" s="26">
        <v>0</v>
      </c>
      <c r="I21" s="26">
        <v>1</v>
      </c>
      <c r="J21" s="26">
        <v>0</v>
      </c>
      <c r="K21" s="26">
        <v>1</v>
      </c>
      <c r="L21" s="26">
        <v>0</v>
      </c>
      <c r="M21" s="26">
        <v>1</v>
      </c>
      <c r="N21" s="26">
        <v>0</v>
      </c>
      <c r="O21" s="26">
        <v>1</v>
      </c>
      <c r="P21" s="26">
        <v>0</v>
      </c>
      <c r="Q21" s="26">
        <v>1</v>
      </c>
    </row>
    <row r="22" spans="1:17" ht="36" x14ac:dyDescent="0.25">
      <c r="A22" s="21">
        <f t="shared" si="0"/>
        <v>18</v>
      </c>
      <c r="B22" s="22" t="s">
        <v>111</v>
      </c>
      <c r="C22" s="23" t="s">
        <v>112</v>
      </c>
      <c r="D22" s="26">
        <v>3</v>
      </c>
      <c r="E22" s="26">
        <v>3</v>
      </c>
      <c r="F22" s="26">
        <v>0</v>
      </c>
      <c r="G22" s="26">
        <v>0</v>
      </c>
      <c r="H22" s="26">
        <v>3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</row>
    <row r="23" spans="1:17" ht="84" x14ac:dyDescent="0.25">
      <c r="A23" s="21">
        <f t="shared" si="0"/>
        <v>19</v>
      </c>
      <c r="B23" s="22" t="s">
        <v>113</v>
      </c>
      <c r="C23" s="23" t="s">
        <v>37</v>
      </c>
      <c r="D23" s="24">
        <v>8</v>
      </c>
      <c r="E23" s="27">
        <v>8</v>
      </c>
      <c r="F23" s="27">
        <v>0</v>
      </c>
      <c r="G23" s="26">
        <v>3</v>
      </c>
      <c r="H23" s="26">
        <v>5</v>
      </c>
      <c r="I23" s="26">
        <v>3</v>
      </c>
      <c r="J23" s="26">
        <v>0</v>
      </c>
      <c r="K23" s="26">
        <v>3</v>
      </c>
      <c r="L23" s="26">
        <v>0</v>
      </c>
      <c r="M23" s="26">
        <v>3</v>
      </c>
      <c r="N23" s="26">
        <v>0</v>
      </c>
      <c r="O23" s="26">
        <v>3</v>
      </c>
      <c r="P23" s="26">
        <v>0</v>
      </c>
      <c r="Q23" s="26">
        <v>0</v>
      </c>
    </row>
    <row r="24" spans="1:17" ht="72" x14ac:dyDescent="0.25">
      <c r="A24" s="21">
        <f t="shared" si="0"/>
        <v>20</v>
      </c>
      <c r="B24" s="22" t="s">
        <v>114</v>
      </c>
      <c r="C24" s="23" t="s">
        <v>34</v>
      </c>
      <c r="D24" s="24">
        <v>3</v>
      </c>
      <c r="E24" s="27">
        <v>3</v>
      </c>
      <c r="F24" s="27">
        <v>0</v>
      </c>
      <c r="G24" s="26">
        <v>2</v>
      </c>
      <c r="H24" s="26">
        <v>1</v>
      </c>
      <c r="I24" s="26">
        <v>2</v>
      </c>
      <c r="J24" s="26">
        <v>0</v>
      </c>
      <c r="K24" s="26">
        <v>2</v>
      </c>
      <c r="L24" s="26">
        <v>0</v>
      </c>
      <c r="M24" s="26">
        <v>2</v>
      </c>
      <c r="N24" s="26">
        <v>0</v>
      </c>
      <c r="O24" s="26">
        <v>2</v>
      </c>
      <c r="P24" s="26">
        <v>0</v>
      </c>
      <c r="Q24" s="26">
        <v>2</v>
      </c>
    </row>
    <row r="25" spans="1:17" ht="60" x14ac:dyDescent="0.25">
      <c r="A25" s="21">
        <f t="shared" si="0"/>
        <v>21</v>
      </c>
      <c r="B25" s="22" t="s">
        <v>115</v>
      </c>
      <c r="C25" s="23" t="s">
        <v>36</v>
      </c>
      <c r="D25" s="24">
        <v>1</v>
      </c>
      <c r="E25" s="25">
        <v>1</v>
      </c>
      <c r="F25" s="25">
        <v>0</v>
      </c>
      <c r="G25" s="26">
        <v>1</v>
      </c>
      <c r="H25" s="26">
        <v>0</v>
      </c>
      <c r="I25" s="26">
        <v>1</v>
      </c>
      <c r="J25" s="26">
        <v>0</v>
      </c>
      <c r="K25" s="26">
        <v>1</v>
      </c>
      <c r="L25" s="26">
        <v>0</v>
      </c>
      <c r="M25" s="26">
        <v>1</v>
      </c>
      <c r="N25" s="26">
        <v>0</v>
      </c>
      <c r="O25" s="26">
        <v>1</v>
      </c>
      <c r="P25" s="26">
        <v>0</v>
      </c>
      <c r="Q25" s="26">
        <v>0</v>
      </c>
    </row>
    <row r="26" spans="1:17" ht="72" x14ac:dyDescent="0.25">
      <c r="A26" s="21">
        <f t="shared" si="0"/>
        <v>22</v>
      </c>
      <c r="B26" s="22" t="s">
        <v>116</v>
      </c>
      <c r="C26" s="23" t="s">
        <v>69</v>
      </c>
      <c r="D26" s="24">
        <v>1</v>
      </c>
      <c r="E26" s="27">
        <v>1</v>
      </c>
      <c r="F26" s="27">
        <v>0</v>
      </c>
      <c r="G26" s="26">
        <v>1</v>
      </c>
      <c r="H26" s="26">
        <v>0</v>
      </c>
      <c r="I26" s="26">
        <v>1</v>
      </c>
      <c r="J26" s="26">
        <v>0</v>
      </c>
      <c r="K26" s="26">
        <v>1</v>
      </c>
      <c r="L26" s="26">
        <v>0</v>
      </c>
      <c r="M26" s="26">
        <v>1</v>
      </c>
      <c r="N26" s="26">
        <v>0</v>
      </c>
      <c r="O26" s="26">
        <v>1</v>
      </c>
      <c r="P26" s="26">
        <v>0</v>
      </c>
      <c r="Q26" s="26">
        <v>0</v>
      </c>
    </row>
    <row r="27" spans="1:17" ht="48" x14ac:dyDescent="0.25">
      <c r="A27" s="21">
        <f t="shared" si="0"/>
        <v>23</v>
      </c>
      <c r="B27" s="22" t="s">
        <v>117</v>
      </c>
      <c r="C27" s="23" t="s">
        <v>58</v>
      </c>
      <c r="D27" s="24">
        <v>1</v>
      </c>
      <c r="E27" s="25">
        <v>1</v>
      </c>
      <c r="F27" s="25">
        <v>0</v>
      </c>
      <c r="G27" s="26">
        <v>1</v>
      </c>
      <c r="H27" s="26">
        <v>0</v>
      </c>
      <c r="I27" s="26">
        <v>1</v>
      </c>
      <c r="J27" s="26">
        <v>0</v>
      </c>
      <c r="K27" s="26">
        <v>1</v>
      </c>
      <c r="L27" s="26">
        <v>0</v>
      </c>
      <c r="M27" s="26">
        <v>1</v>
      </c>
      <c r="N27" s="26">
        <v>0</v>
      </c>
      <c r="O27" s="26">
        <v>1</v>
      </c>
      <c r="P27" s="26">
        <v>0</v>
      </c>
      <c r="Q27" s="26">
        <v>1</v>
      </c>
    </row>
    <row r="28" spans="1:17" ht="108" x14ac:dyDescent="0.25">
      <c r="A28" s="21">
        <f t="shared" si="0"/>
        <v>24</v>
      </c>
      <c r="B28" s="22" t="s">
        <v>118</v>
      </c>
      <c r="C28" s="23" t="s">
        <v>45</v>
      </c>
      <c r="D28" s="24">
        <v>5</v>
      </c>
      <c r="E28" s="27">
        <v>5</v>
      </c>
      <c r="F28" s="27">
        <v>0</v>
      </c>
      <c r="G28" s="26">
        <v>1</v>
      </c>
      <c r="H28" s="26">
        <v>4</v>
      </c>
      <c r="I28" s="26">
        <v>1</v>
      </c>
      <c r="J28" s="26">
        <v>0</v>
      </c>
      <c r="K28" s="26">
        <v>1</v>
      </c>
      <c r="L28" s="26">
        <v>0</v>
      </c>
      <c r="M28" s="26">
        <v>1</v>
      </c>
      <c r="N28" s="26">
        <v>0</v>
      </c>
      <c r="O28" s="26">
        <v>1</v>
      </c>
      <c r="P28" s="26">
        <v>0</v>
      </c>
      <c r="Q28" s="26">
        <v>0</v>
      </c>
    </row>
    <row r="29" spans="1:17" ht="24" x14ac:dyDescent="0.25">
      <c r="A29" s="21">
        <f t="shared" si="0"/>
        <v>25</v>
      </c>
      <c r="B29" s="22" t="s">
        <v>119</v>
      </c>
      <c r="C29" s="23" t="s">
        <v>55</v>
      </c>
      <c r="D29" s="24">
        <v>2</v>
      </c>
      <c r="E29" s="27">
        <v>2</v>
      </c>
      <c r="F29" s="27">
        <v>0</v>
      </c>
      <c r="G29" s="26">
        <v>1</v>
      </c>
      <c r="H29" s="26">
        <v>1</v>
      </c>
      <c r="I29" s="26">
        <v>1</v>
      </c>
      <c r="J29" s="26">
        <v>0</v>
      </c>
      <c r="K29" s="26">
        <v>1</v>
      </c>
      <c r="L29" s="26">
        <v>0</v>
      </c>
      <c r="M29" s="26">
        <v>1</v>
      </c>
      <c r="N29" s="26">
        <v>0</v>
      </c>
      <c r="O29" s="26">
        <v>1</v>
      </c>
      <c r="P29" s="26">
        <v>0</v>
      </c>
      <c r="Q29" s="26">
        <v>0</v>
      </c>
    </row>
    <row r="30" spans="1:17" ht="108" x14ac:dyDescent="0.25">
      <c r="A30" s="21">
        <f t="shared" si="0"/>
        <v>26</v>
      </c>
      <c r="B30" s="22" t="s">
        <v>120</v>
      </c>
      <c r="C30" s="23" t="s">
        <v>41</v>
      </c>
      <c r="D30" s="24">
        <v>4</v>
      </c>
      <c r="E30" s="27">
        <v>4</v>
      </c>
      <c r="F30" s="27">
        <v>0</v>
      </c>
      <c r="G30" s="26">
        <v>1</v>
      </c>
      <c r="H30" s="26">
        <v>3</v>
      </c>
      <c r="I30" s="26">
        <v>1</v>
      </c>
      <c r="J30" s="26">
        <v>0</v>
      </c>
      <c r="K30" s="26">
        <v>1</v>
      </c>
      <c r="L30" s="26">
        <v>0</v>
      </c>
      <c r="M30" s="26">
        <v>1</v>
      </c>
      <c r="N30" s="26">
        <v>0</v>
      </c>
      <c r="O30" s="26">
        <v>1</v>
      </c>
      <c r="P30" s="26">
        <v>0</v>
      </c>
      <c r="Q30" s="26">
        <v>0</v>
      </c>
    </row>
    <row r="31" spans="1:17" ht="48" x14ac:dyDescent="0.25">
      <c r="A31" s="21">
        <f t="shared" si="0"/>
        <v>27</v>
      </c>
      <c r="B31" s="22" t="s">
        <v>121</v>
      </c>
      <c r="C31" s="23" t="s">
        <v>51</v>
      </c>
      <c r="D31" s="24">
        <v>4</v>
      </c>
      <c r="E31" s="27">
        <v>4</v>
      </c>
      <c r="F31" s="27">
        <v>0</v>
      </c>
      <c r="G31" s="26">
        <v>4</v>
      </c>
      <c r="H31" s="26">
        <v>0</v>
      </c>
      <c r="I31" s="26">
        <v>4</v>
      </c>
      <c r="J31" s="26">
        <v>0</v>
      </c>
      <c r="K31" s="26">
        <v>4</v>
      </c>
      <c r="L31" s="26">
        <v>0</v>
      </c>
      <c r="M31" s="26">
        <v>4</v>
      </c>
      <c r="N31" s="26">
        <v>0</v>
      </c>
      <c r="O31" s="26">
        <v>4</v>
      </c>
      <c r="P31" s="26">
        <v>0</v>
      </c>
      <c r="Q31" s="26">
        <v>1</v>
      </c>
    </row>
    <row r="32" spans="1:17" ht="60" x14ac:dyDescent="0.25">
      <c r="A32" s="21">
        <f t="shared" si="0"/>
        <v>28</v>
      </c>
      <c r="B32" s="22" t="s">
        <v>122</v>
      </c>
      <c r="C32" s="23" t="s">
        <v>123</v>
      </c>
      <c r="D32" s="24">
        <v>2</v>
      </c>
      <c r="E32" s="27">
        <v>2</v>
      </c>
      <c r="F32" s="27">
        <v>0</v>
      </c>
      <c r="G32" s="26">
        <v>0</v>
      </c>
      <c r="H32" s="26">
        <v>2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</row>
    <row r="33" spans="1:17" ht="60" x14ac:dyDescent="0.25">
      <c r="A33" s="21">
        <f t="shared" si="0"/>
        <v>29</v>
      </c>
      <c r="B33" s="22" t="s">
        <v>124</v>
      </c>
      <c r="C33" s="23" t="s">
        <v>125</v>
      </c>
      <c r="D33" s="24">
        <v>8</v>
      </c>
      <c r="E33" s="25">
        <v>8</v>
      </c>
      <c r="F33" s="25">
        <v>0</v>
      </c>
      <c r="G33" s="26">
        <v>0</v>
      </c>
      <c r="H33" s="26">
        <v>8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</row>
    <row r="34" spans="1:17" ht="84" x14ac:dyDescent="0.25">
      <c r="A34" s="21">
        <f t="shared" si="0"/>
        <v>30</v>
      </c>
      <c r="B34" s="22" t="s">
        <v>126</v>
      </c>
      <c r="C34" s="23" t="s">
        <v>57</v>
      </c>
      <c r="D34" s="24">
        <v>2</v>
      </c>
      <c r="E34" s="27">
        <v>2</v>
      </c>
      <c r="F34" s="27">
        <v>0</v>
      </c>
      <c r="G34" s="26">
        <v>1</v>
      </c>
      <c r="H34" s="26">
        <v>1</v>
      </c>
      <c r="I34" s="26">
        <v>1</v>
      </c>
      <c r="J34" s="26">
        <v>0</v>
      </c>
      <c r="K34" s="26">
        <v>1</v>
      </c>
      <c r="L34" s="26">
        <v>0</v>
      </c>
      <c r="M34" s="26">
        <v>1</v>
      </c>
      <c r="N34" s="26">
        <v>0</v>
      </c>
      <c r="O34" s="26">
        <v>1</v>
      </c>
      <c r="P34" s="26">
        <v>0</v>
      </c>
      <c r="Q34" s="26">
        <v>0</v>
      </c>
    </row>
    <row r="35" spans="1:17" ht="60" x14ac:dyDescent="0.25">
      <c r="A35" s="21">
        <f t="shared" si="0"/>
        <v>31</v>
      </c>
      <c r="B35" s="22" t="s">
        <v>127</v>
      </c>
      <c r="C35" s="23" t="s">
        <v>128</v>
      </c>
      <c r="D35" s="24">
        <v>2</v>
      </c>
      <c r="E35" s="27">
        <v>2</v>
      </c>
      <c r="F35" s="27">
        <v>0</v>
      </c>
      <c r="G35" s="26">
        <v>0</v>
      </c>
      <c r="H35" s="26">
        <v>2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</row>
    <row r="36" spans="1:17" ht="36" x14ac:dyDescent="0.25">
      <c r="A36" s="21">
        <f t="shared" si="0"/>
        <v>32</v>
      </c>
      <c r="B36" s="22" t="s">
        <v>129</v>
      </c>
      <c r="C36" s="23" t="s">
        <v>65</v>
      </c>
      <c r="D36" s="24">
        <v>1</v>
      </c>
      <c r="E36" s="27">
        <v>1</v>
      </c>
      <c r="F36" s="27">
        <v>0</v>
      </c>
      <c r="G36" s="26">
        <v>1</v>
      </c>
      <c r="H36" s="26">
        <v>0</v>
      </c>
      <c r="I36" s="26">
        <v>1</v>
      </c>
      <c r="J36" s="26">
        <v>0</v>
      </c>
      <c r="K36" s="26">
        <v>1</v>
      </c>
      <c r="L36" s="26">
        <v>0</v>
      </c>
      <c r="M36" s="26">
        <v>1</v>
      </c>
      <c r="N36" s="26">
        <v>0</v>
      </c>
      <c r="O36" s="26">
        <v>1</v>
      </c>
      <c r="P36" s="26">
        <v>0</v>
      </c>
      <c r="Q36" s="26">
        <v>1</v>
      </c>
    </row>
    <row r="37" spans="1:17" ht="48" x14ac:dyDescent="0.25">
      <c r="A37" s="21">
        <f t="shared" si="0"/>
        <v>33</v>
      </c>
      <c r="B37" s="22" t="s">
        <v>130</v>
      </c>
      <c r="C37" s="23" t="s">
        <v>131</v>
      </c>
      <c r="D37" s="24">
        <v>17</v>
      </c>
      <c r="E37" s="27">
        <v>17</v>
      </c>
      <c r="F37" s="27">
        <v>0</v>
      </c>
      <c r="G37" s="26">
        <v>0</v>
      </c>
      <c r="H37" s="26">
        <v>17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</row>
    <row r="38" spans="1:17" ht="36" x14ac:dyDescent="0.25">
      <c r="A38" s="21">
        <f t="shared" si="0"/>
        <v>34</v>
      </c>
      <c r="B38" s="22" t="s">
        <v>132</v>
      </c>
      <c r="C38" s="23" t="s">
        <v>133</v>
      </c>
      <c r="D38" s="24">
        <v>1</v>
      </c>
      <c r="E38" s="27">
        <v>1</v>
      </c>
      <c r="F38" s="27">
        <v>0</v>
      </c>
      <c r="G38" s="26">
        <v>0</v>
      </c>
      <c r="H38" s="26">
        <v>1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</row>
    <row r="39" spans="1:17" ht="24" x14ac:dyDescent="0.25">
      <c r="A39" s="21">
        <f t="shared" si="0"/>
        <v>35</v>
      </c>
      <c r="B39" s="22" t="s">
        <v>134</v>
      </c>
      <c r="C39" s="23" t="s">
        <v>135</v>
      </c>
      <c r="D39" s="24">
        <v>2</v>
      </c>
      <c r="E39" s="25">
        <v>2</v>
      </c>
      <c r="F39" s="25">
        <v>0</v>
      </c>
      <c r="G39" s="26">
        <v>2</v>
      </c>
      <c r="H39" s="26">
        <v>0</v>
      </c>
      <c r="I39" s="26">
        <v>2</v>
      </c>
      <c r="J39" s="26">
        <v>0</v>
      </c>
      <c r="K39" s="26">
        <v>2</v>
      </c>
      <c r="L39" s="26">
        <v>0</v>
      </c>
      <c r="M39" s="26">
        <v>2</v>
      </c>
      <c r="N39" s="26">
        <v>0</v>
      </c>
      <c r="O39" s="26">
        <v>2</v>
      </c>
      <c r="P39" s="26">
        <v>0</v>
      </c>
      <c r="Q39" s="26">
        <v>1</v>
      </c>
    </row>
    <row r="40" spans="1:17" ht="72" x14ac:dyDescent="0.25">
      <c r="A40" s="21">
        <f t="shared" si="0"/>
        <v>36</v>
      </c>
      <c r="B40" s="22" t="s">
        <v>136</v>
      </c>
      <c r="C40" s="23" t="s">
        <v>67</v>
      </c>
      <c r="D40" s="24">
        <v>8</v>
      </c>
      <c r="E40" s="25">
        <v>8</v>
      </c>
      <c r="F40" s="25">
        <v>0</v>
      </c>
      <c r="G40" s="26">
        <v>1</v>
      </c>
      <c r="H40" s="26">
        <v>7</v>
      </c>
      <c r="I40" s="26">
        <v>1</v>
      </c>
      <c r="J40" s="26">
        <v>0</v>
      </c>
      <c r="K40" s="26">
        <v>1</v>
      </c>
      <c r="L40" s="26">
        <v>0</v>
      </c>
      <c r="M40" s="26">
        <v>1</v>
      </c>
      <c r="N40" s="26">
        <v>0</v>
      </c>
      <c r="O40" s="26">
        <v>1</v>
      </c>
      <c r="P40" s="26">
        <v>0</v>
      </c>
      <c r="Q40" s="26">
        <v>0</v>
      </c>
    </row>
    <row r="41" spans="1:17" ht="60" x14ac:dyDescent="0.25">
      <c r="A41" s="21">
        <f t="shared" si="0"/>
        <v>37</v>
      </c>
      <c r="B41" s="22" t="s">
        <v>137</v>
      </c>
      <c r="C41" s="23" t="s">
        <v>138</v>
      </c>
      <c r="D41" s="24">
        <v>1</v>
      </c>
      <c r="E41" s="27">
        <v>1</v>
      </c>
      <c r="F41" s="27">
        <v>0</v>
      </c>
      <c r="G41" s="26">
        <v>0</v>
      </c>
      <c r="H41" s="26">
        <v>1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</row>
    <row r="42" spans="1:17" ht="72" x14ac:dyDescent="0.25">
      <c r="A42" s="21">
        <f t="shared" si="0"/>
        <v>38</v>
      </c>
      <c r="B42" s="22" t="s">
        <v>139</v>
      </c>
      <c r="C42" s="23" t="s">
        <v>48</v>
      </c>
      <c r="D42" s="24">
        <v>1</v>
      </c>
      <c r="E42" s="27">
        <v>1</v>
      </c>
      <c r="F42" s="27">
        <v>0</v>
      </c>
      <c r="G42" s="26">
        <v>1</v>
      </c>
      <c r="H42" s="26">
        <v>0</v>
      </c>
      <c r="I42" s="26">
        <v>1</v>
      </c>
      <c r="J42" s="26">
        <v>0</v>
      </c>
      <c r="K42" s="26">
        <v>1</v>
      </c>
      <c r="L42" s="26">
        <v>0</v>
      </c>
      <c r="M42" s="26">
        <v>1</v>
      </c>
      <c r="N42" s="26">
        <v>0</v>
      </c>
      <c r="O42" s="26">
        <v>1</v>
      </c>
      <c r="P42" s="26">
        <v>0</v>
      </c>
      <c r="Q42" s="26">
        <v>0</v>
      </c>
    </row>
    <row r="43" spans="1:17" ht="48" x14ac:dyDescent="0.25">
      <c r="A43" s="21">
        <f t="shared" si="0"/>
        <v>39</v>
      </c>
      <c r="B43" s="22" t="s">
        <v>140</v>
      </c>
      <c r="C43" s="23" t="s">
        <v>25</v>
      </c>
      <c r="D43" s="24">
        <v>6</v>
      </c>
      <c r="E43" s="27">
        <v>6</v>
      </c>
      <c r="F43" s="27">
        <v>0</v>
      </c>
      <c r="G43" s="26">
        <v>5</v>
      </c>
      <c r="H43" s="26">
        <v>1</v>
      </c>
      <c r="I43" s="26">
        <v>5</v>
      </c>
      <c r="J43" s="26">
        <v>0</v>
      </c>
      <c r="K43" s="26">
        <v>5</v>
      </c>
      <c r="L43" s="26">
        <v>0</v>
      </c>
      <c r="M43" s="26">
        <v>4</v>
      </c>
      <c r="N43" s="26">
        <v>1</v>
      </c>
      <c r="O43" s="26">
        <v>4</v>
      </c>
      <c r="P43" s="26">
        <v>0</v>
      </c>
      <c r="Q43" s="26">
        <v>2</v>
      </c>
    </row>
    <row r="44" spans="1:17" ht="72" x14ac:dyDescent="0.25">
      <c r="A44" s="21">
        <f t="shared" si="0"/>
        <v>40</v>
      </c>
      <c r="B44" s="22" t="s">
        <v>141</v>
      </c>
      <c r="C44" s="23" t="s">
        <v>21</v>
      </c>
      <c r="D44" s="24">
        <v>5</v>
      </c>
      <c r="E44" s="26">
        <v>5</v>
      </c>
      <c r="F44" s="24">
        <v>0</v>
      </c>
      <c r="G44" s="26">
        <v>3</v>
      </c>
      <c r="H44" s="26">
        <v>2</v>
      </c>
      <c r="I44" s="26">
        <v>3</v>
      </c>
      <c r="J44" s="26">
        <v>0</v>
      </c>
      <c r="K44" s="26">
        <v>3</v>
      </c>
      <c r="L44" s="26">
        <v>0</v>
      </c>
      <c r="M44" s="26">
        <v>3</v>
      </c>
      <c r="N44" s="26">
        <v>0</v>
      </c>
      <c r="O44" s="26">
        <v>3</v>
      </c>
      <c r="P44" s="26">
        <v>0</v>
      </c>
      <c r="Q44" s="26">
        <v>0</v>
      </c>
    </row>
    <row r="45" spans="1:17" ht="60" x14ac:dyDescent="0.25">
      <c r="A45" s="21">
        <f t="shared" si="0"/>
        <v>41</v>
      </c>
      <c r="B45" s="22" t="s">
        <v>142</v>
      </c>
      <c r="C45" s="23" t="s">
        <v>38</v>
      </c>
      <c r="D45" s="24">
        <v>18</v>
      </c>
      <c r="E45" s="27">
        <v>18</v>
      </c>
      <c r="F45" s="27">
        <v>0</v>
      </c>
      <c r="G45" s="26">
        <v>7</v>
      </c>
      <c r="H45" s="26">
        <v>11</v>
      </c>
      <c r="I45" s="26">
        <v>7</v>
      </c>
      <c r="J45" s="26">
        <v>0</v>
      </c>
      <c r="K45" s="26">
        <v>7</v>
      </c>
      <c r="L45" s="26">
        <v>0</v>
      </c>
      <c r="M45" s="26">
        <v>7</v>
      </c>
      <c r="N45" s="26">
        <v>0</v>
      </c>
      <c r="O45" s="26">
        <v>7</v>
      </c>
      <c r="P45" s="26">
        <v>0</v>
      </c>
      <c r="Q45" s="26">
        <v>4</v>
      </c>
    </row>
    <row r="46" spans="1:17" ht="60" x14ac:dyDescent="0.25">
      <c r="A46" s="21">
        <f t="shared" si="0"/>
        <v>42</v>
      </c>
      <c r="B46" s="22" t="s">
        <v>143</v>
      </c>
      <c r="C46" s="23" t="s">
        <v>24</v>
      </c>
      <c r="D46" s="24">
        <v>3</v>
      </c>
      <c r="E46" s="27">
        <v>3</v>
      </c>
      <c r="F46" s="27">
        <v>0</v>
      </c>
      <c r="G46" s="26">
        <v>1</v>
      </c>
      <c r="H46" s="26">
        <v>2</v>
      </c>
      <c r="I46" s="26">
        <v>1</v>
      </c>
      <c r="J46" s="26">
        <v>0</v>
      </c>
      <c r="K46" s="26">
        <v>1</v>
      </c>
      <c r="L46" s="26">
        <v>0</v>
      </c>
      <c r="M46" s="26">
        <v>0</v>
      </c>
      <c r="N46" s="26">
        <v>1</v>
      </c>
      <c r="O46" s="26">
        <v>0</v>
      </c>
      <c r="P46" s="26">
        <v>0</v>
      </c>
      <c r="Q46" s="26">
        <v>0</v>
      </c>
    </row>
    <row r="47" spans="1:17" ht="60" x14ac:dyDescent="0.25">
      <c r="A47" s="21">
        <f t="shared" si="0"/>
        <v>43</v>
      </c>
      <c r="B47" s="22" t="s">
        <v>144</v>
      </c>
      <c r="C47" s="23" t="s">
        <v>145</v>
      </c>
      <c r="D47" s="24">
        <v>7</v>
      </c>
      <c r="E47" s="27">
        <v>7</v>
      </c>
      <c r="F47" s="27">
        <v>0</v>
      </c>
      <c r="G47" s="26">
        <v>0</v>
      </c>
      <c r="H47" s="26">
        <v>7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</row>
    <row r="48" spans="1:17" ht="48" x14ac:dyDescent="0.25">
      <c r="A48" s="21">
        <f t="shared" si="0"/>
        <v>44</v>
      </c>
      <c r="B48" s="22" t="s">
        <v>146</v>
      </c>
      <c r="C48" s="23" t="s">
        <v>147</v>
      </c>
      <c r="D48" s="24">
        <v>3</v>
      </c>
      <c r="E48" s="27">
        <v>3</v>
      </c>
      <c r="F48" s="27">
        <v>0</v>
      </c>
      <c r="G48" s="26">
        <v>0</v>
      </c>
      <c r="H48" s="26">
        <v>3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</row>
    <row r="49" spans="1:17" ht="48" x14ac:dyDescent="0.25">
      <c r="A49" s="21">
        <f t="shared" si="0"/>
        <v>45</v>
      </c>
      <c r="B49" s="22" t="s">
        <v>148</v>
      </c>
      <c r="C49" s="23" t="s">
        <v>149</v>
      </c>
      <c r="D49" s="24">
        <v>2</v>
      </c>
      <c r="E49" s="27">
        <v>2</v>
      </c>
      <c r="F49" s="27">
        <v>0</v>
      </c>
      <c r="G49" s="26">
        <v>2</v>
      </c>
      <c r="H49" s="26">
        <v>0</v>
      </c>
      <c r="I49" s="26">
        <v>2</v>
      </c>
      <c r="J49" s="26">
        <v>0</v>
      </c>
      <c r="K49" s="26">
        <v>0</v>
      </c>
      <c r="L49" s="26">
        <v>2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</row>
    <row r="50" spans="1:17" ht="108" x14ac:dyDescent="0.25">
      <c r="A50" s="21">
        <f t="shared" si="0"/>
        <v>46</v>
      </c>
      <c r="B50" s="22" t="s">
        <v>150</v>
      </c>
      <c r="C50" s="23" t="s">
        <v>23</v>
      </c>
      <c r="D50" s="24">
        <v>5</v>
      </c>
      <c r="E50" s="27">
        <v>5</v>
      </c>
      <c r="F50" s="27">
        <v>0</v>
      </c>
      <c r="G50" s="26">
        <v>4</v>
      </c>
      <c r="H50" s="26">
        <v>1</v>
      </c>
      <c r="I50" s="26">
        <v>4</v>
      </c>
      <c r="J50" s="26">
        <v>0</v>
      </c>
      <c r="K50" s="26">
        <v>4</v>
      </c>
      <c r="L50" s="26">
        <v>0</v>
      </c>
      <c r="M50" s="26">
        <v>4</v>
      </c>
      <c r="N50" s="26">
        <v>0</v>
      </c>
      <c r="O50" s="26">
        <v>4</v>
      </c>
      <c r="P50" s="26">
        <v>0</v>
      </c>
      <c r="Q50" s="26">
        <v>3</v>
      </c>
    </row>
    <row r="51" spans="1:17" ht="84" x14ac:dyDescent="0.25">
      <c r="A51" s="21">
        <f t="shared" si="0"/>
        <v>47</v>
      </c>
      <c r="B51" s="22" t="s">
        <v>151</v>
      </c>
      <c r="C51" s="23" t="s">
        <v>46</v>
      </c>
      <c r="D51" s="24">
        <v>1</v>
      </c>
      <c r="E51" s="27">
        <v>1</v>
      </c>
      <c r="F51" s="27">
        <v>0</v>
      </c>
      <c r="G51" s="26">
        <v>1</v>
      </c>
      <c r="H51" s="26">
        <v>0</v>
      </c>
      <c r="I51" s="26">
        <v>1</v>
      </c>
      <c r="J51" s="26">
        <v>0</v>
      </c>
      <c r="K51" s="26">
        <v>1</v>
      </c>
      <c r="L51" s="26">
        <v>0</v>
      </c>
      <c r="M51" s="26">
        <v>1</v>
      </c>
      <c r="N51" s="26">
        <v>0</v>
      </c>
      <c r="O51" s="26">
        <v>1</v>
      </c>
      <c r="P51" s="26">
        <v>0</v>
      </c>
      <c r="Q51" s="26">
        <v>1</v>
      </c>
    </row>
    <row r="52" spans="1:17" ht="72" x14ac:dyDescent="0.25">
      <c r="A52" s="21">
        <f t="shared" si="0"/>
        <v>48</v>
      </c>
      <c r="B52" s="22" t="s">
        <v>152</v>
      </c>
      <c r="C52" s="23" t="s">
        <v>27</v>
      </c>
      <c r="D52" s="24">
        <v>2</v>
      </c>
      <c r="E52" s="27">
        <v>2</v>
      </c>
      <c r="F52" s="27">
        <v>0</v>
      </c>
      <c r="G52" s="26">
        <v>2</v>
      </c>
      <c r="H52" s="26">
        <v>0</v>
      </c>
      <c r="I52" s="26">
        <v>2</v>
      </c>
      <c r="J52" s="26">
        <v>0</v>
      </c>
      <c r="K52" s="26">
        <v>2</v>
      </c>
      <c r="L52" s="26">
        <v>0</v>
      </c>
      <c r="M52" s="26">
        <v>2</v>
      </c>
      <c r="N52" s="26">
        <v>0</v>
      </c>
      <c r="O52" s="26">
        <v>2</v>
      </c>
      <c r="P52" s="26">
        <v>0</v>
      </c>
      <c r="Q52" s="26">
        <v>0</v>
      </c>
    </row>
    <row r="53" spans="1:17" ht="48" x14ac:dyDescent="0.25">
      <c r="A53" s="21">
        <f t="shared" si="0"/>
        <v>49</v>
      </c>
      <c r="B53" s="22" t="s">
        <v>153</v>
      </c>
      <c r="C53" s="23" t="s">
        <v>154</v>
      </c>
      <c r="D53" s="24">
        <v>3</v>
      </c>
      <c r="E53" s="27">
        <v>3</v>
      </c>
      <c r="F53" s="27">
        <v>0</v>
      </c>
      <c r="G53" s="26">
        <v>0</v>
      </c>
      <c r="H53" s="26">
        <v>3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</row>
    <row r="54" spans="1:17" ht="60" x14ac:dyDescent="0.25">
      <c r="A54" s="21">
        <f t="shared" si="0"/>
        <v>50</v>
      </c>
      <c r="B54" s="22" t="s">
        <v>155</v>
      </c>
      <c r="C54" s="23" t="s">
        <v>28</v>
      </c>
      <c r="D54" s="24">
        <v>1</v>
      </c>
      <c r="E54" s="27">
        <v>1</v>
      </c>
      <c r="F54" s="27">
        <v>0</v>
      </c>
      <c r="G54" s="26">
        <v>1</v>
      </c>
      <c r="H54" s="26">
        <v>0</v>
      </c>
      <c r="I54" s="26">
        <v>1</v>
      </c>
      <c r="J54" s="26">
        <v>0</v>
      </c>
      <c r="K54" s="26">
        <v>1</v>
      </c>
      <c r="L54" s="26">
        <v>0</v>
      </c>
      <c r="M54" s="26">
        <v>0</v>
      </c>
      <c r="N54" s="26">
        <v>1</v>
      </c>
      <c r="O54" s="26">
        <v>0</v>
      </c>
      <c r="P54" s="26">
        <v>0</v>
      </c>
      <c r="Q54" s="26">
        <v>0</v>
      </c>
    </row>
    <row r="55" spans="1:17" ht="48" x14ac:dyDescent="0.25">
      <c r="A55" s="21">
        <f t="shared" si="0"/>
        <v>51</v>
      </c>
      <c r="B55" s="22" t="s">
        <v>156</v>
      </c>
      <c r="C55" s="23" t="s">
        <v>68</v>
      </c>
      <c r="D55" s="24">
        <v>2</v>
      </c>
      <c r="E55" s="27">
        <v>2</v>
      </c>
      <c r="F55" s="27">
        <v>0</v>
      </c>
      <c r="G55" s="26">
        <v>1</v>
      </c>
      <c r="H55" s="26">
        <v>1</v>
      </c>
      <c r="I55" s="26">
        <v>1</v>
      </c>
      <c r="J55" s="26">
        <v>0</v>
      </c>
      <c r="K55" s="26">
        <v>1</v>
      </c>
      <c r="L55" s="26">
        <v>0</v>
      </c>
      <c r="M55" s="26">
        <v>1</v>
      </c>
      <c r="N55" s="26">
        <v>0</v>
      </c>
      <c r="O55" s="26">
        <v>1</v>
      </c>
      <c r="P55" s="26">
        <v>0</v>
      </c>
      <c r="Q55" s="26">
        <v>0</v>
      </c>
    </row>
    <row r="56" spans="1:17" ht="36" x14ac:dyDescent="0.25">
      <c r="A56" s="21">
        <f t="shared" si="0"/>
        <v>52</v>
      </c>
      <c r="B56" s="35" t="s">
        <v>157</v>
      </c>
      <c r="C56" s="28" t="s">
        <v>158</v>
      </c>
      <c r="D56" s="29">
        <v>2</v>
      </c>
      <c r="E56" s="30"/>
      <c r="F56" s="29">
        <v>2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</row>
    <row r="57" spans="1:17" ht="84" x14ac:dyDescent="0.25">
      <c r="A57" s="21">
        <f t="shared" si="0"/>
        <v>53</v>
      </c>
      <c r="B57" s="35" t="s">
        <v>159</v>
      </c>
      <c r="C57" s="28" t="s">
        <v>160</v>
      </c>
      <c r="D57" s="29">
        <v>5</v>
      </c>
      <c r="E57" s="30"/>
      <c r="F57" s="29">
        <v>5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</row>
    <row r="58" spans="1:17" ht="72" x14ac:dyDescent="0.25">
      <c r="A58" s="21">
        <f t="shared" si="0"/>
        <v>54</v>
      </c>
      <c r="B58" s="35" t="s">
        <v>161</v>
      </c>
      <c r="C58" s="28" t="s">
        <v>162</v>
      </c>
      <c r="D58" s="29">
        <v>3</v>
      </c>
      <c r="E58" s="30"/>
      <c r="F58" s="29">
        <v>3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</row>
    <row r="59" spans="1:17" ht="36" x14ac:dyDescent="0.25">
      <c r="A59" s="21">
        <f t="shared" si="0"/>
        <v>55</v>
      </c>
      <c r="B59" s="35" t="s">
        <v>163</v>
      </c>
      <c r="C59" s="28" t="s">
        <v>164</v>
      </c>
      <c r="D59" s="29">
        <v>1</v>
      </c>
      <c r="E59" s="30"/>
      <c r="F59" s="29">
        <v>1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</row>
    <row r="60" spans="1:17" ht="84" x14ac:dyDescent="0.25">
      <c r="A60" s="21">
        <f t="shared" si="0"/>
        <v>56</v>
      </c>
      <c r="B60" s="35" t="s">
        <v>165</v>
      </c>
      <c r="C60" s="28" t="s">
        <v>166</v>
      </c>
      <c r="D60" s="29">
        <v>2</v>
      </c>
      <c r="E60" s="30"/>
      <c r="F60" s="29">
        <v>2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</row>
    <row r="61" spans="1:17" ht="36" x14ac:dyDescent="0.25">
      <c r="A61" s="21">
        <f t="shared" si="0"/>
        <v>57</v>
      </c>
      <c r="B61" s="35" t="s">
        <v>167</v>
      </c>
      <c r="C61" s="28" t="s">
        <v>168</v>
      </c>
      <c r="D61" s="29">
        <v>3</v>
      </c>
      <c r="E61" s="30"/>
      <c r="F61" s="29">
        <v>3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</row>
    <row r="62" spans="1:17" ht="48" x14ac:dyDescent="0.25">
      <c r="A62" s="21">
        <f t="shared" si="0"/>
        <v>58</v>
      </c>
      <c r="B62" s="35" t="s">
        <v>169</v>
      </c>
      <c r="C62" s="28" t="s">
        <v>170</v>
      </c>
      <c r="D62" s="29">
        <v>4</v>
      </c>
      <c r="E62" s="30"/>
      <c r="F62" s="29">
        <v>4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</row>
    <row r="63" spans="1:17" ht="36" x14ac:dyDescent="0.25">
      <c r="A63" s="21">
        <f t="shared" si="0"/>
        <v>59</v>
      </c>
      <c r="B63" s="35" t="s">
        <v>171</v>
      </c>
      <c r="C63" s="28" t="s">
        <v>172</v>
      </c>
      <c r="D63" s="29">
        <v>4</v>
      </c>
      <c r="E63" s="30"/>
      <c r="F63" s="29">
        <v>4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</row>
    <row r="64" spans="1:17" ht="48" x14ac:dyDescent="0.25">
      <c r="A64" s="21">
        <f t="shared" si="0"/>
        <v>60</v>
      </c>
      <c r="B64" s="35" t="s">
        <v>173</v>
      </c>
      <c r="C64" s="28" t="s">
        <v>174</v>
      </c>
      <c r="D64" s="29">
        <v>4</v>
      </c>
      <c r="E64" s="30"/>
      <c r="F64" s="29">
        <v>4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</row>
    <row r="65" spans="1:17" ht="60" x14ac:dyDescent="0.25">
      <c r="A65" s="21">
        <f t="shared" si="0"/>
        <v>61</v>
      </c>
      <c r="B65" s="35" t="s">
        <v>175</v>
      </c>
      <c r="C65" s="28" t="s">
        <v>176</v>
      </c>
      <c r="D65" s="29">
        <v>1</v>
      </c>
      <c r="E65" s="30"/>
      <c r="F65" s="29">
        <v>1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</row>
    <row r="66" spans="1:17" ht="60" x14ac:dyDescent="0.25">
      <c r="A66" s="21">
        <f t="shared" si="0"/>
        <v>62</v>
      </c>
      <c r="B66" s="35" t="s">
        <v>177</v>
      </c>
      <c r="C66" s="28" t="s">
        <v>178</v>
      </c>
      <c r="D66" s="29">
        <v>10</v>
      </c>
      <c r="E66" s="30"/>
      <c r="F66" s="29">
        <v>10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</row>
    <row r="67" spans="1:17" ht="24" x14ac:dyDescent="0.25">
      <c r="A67" s="21">
        <f t="shared" si="0"/>
        <v>63</v>
      </c>
      <c r="B67" s="35" t="s">
        <v>179</v>
      </c>
      <c r="C67" s="28" t="s">
        <v>180</v>
      </c>
      <c r="D67" s="29">
        <v>4</v>
      </c>
      <c r="E67" s="30"/>
      <c r="F67" s="29">
        <v>4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</row>
    <row r="68" spans="1:17" ht="48" x14ac:dyDescent="0.25">
      <c r="A68" s="21">
        <f t="shared" si="0"/>
        <v>64</v>
      </c>
      <c r="B68" s="35" t="s">
        <v>181</v>
      </c>
      <c r="C68" s="28" t="s">
        <v>182</v>
      </c>
      <c r="D68" s="29">
        <v>10</v>
      </c>
      <c r="E68" s="30"/>
      <c r="F68" s="29">
        <v>10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</row>
    <row r="69" spans="1:17" ht="36" x14ac:dyDescent="0.25">
      <c r="A69" s="21">
        <f t="shared" si="0"/>
        <v>65</v>
      </c>
      <c r="B69" s="35" t="s">
        <v>183</v>
      </c>
      <c r="C69" s="28" t="s">
        <v>184</v>
      </c>
      <c r="D69" s="29">
        <v>1</v>
      </c>
      <c r="E69" s="30"/>
      <c r="F69" s="29">
        <v>1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</row>
    <row r="70" spans="1:17" x14ac:dyDescent="0.25">
      <c r="A70" s="31" t="s">
        <v>185</v>
      </c>
      <c r="B70" s="32"/>
      <c r="C70" s="33"/>
      <c r="D70" s="34">
        <f t="shared" ref="D70:Q70" si="1">SUM(D5:D69)</f>
        <v>266</v>
      </c>
      <c r="E70" s="34">
        <f t="shared" si="1"/>
        <v>212</v>
      </c>
      <c r="F70" s="34">
        <f t="shared" si="1"/>
        <v>54</v>
      </c>
      <c r="G70" s="34">
        <f t="shared" si="1"/>
        <v>72</v>
      </c>
      <c r="H70" s="34">
        <f t="shared" si="1"/>
        <v>140</v>
      </c>
      <c r="I70" s="34">
        <f t="shared" si="1"/>
        <v>72</v>
      </c>
      <c r="J70" s="34">
        <f t="shared" si="1"/>
        <v>0</v>
      </c>
      <c r="K70" s="34">
        <f t="shared" si="1"/>
        <v>69</v>
      </c>
      <c r="L70" s="34">
        <f t="shared" si="1"/>
        <v>3</v>
      </c>
      <c r="M70" s="34">
        <f t="shared" si="1"/>
        <v>66</v>
      </c>
      <c r="N70" s="34">
        <f t="shared" si="1"/>
        <v>3</v>
      </c>
      <c r="O70" s="34">
        <f t="shared" si="1"/>
        <v>66</v>
      </c>
      <c r="P70" s="34">
        <f t="shared" si="1"/>
        <v>0</v>
      </c>
      <c r="Q70" s="34">
        <f t="shared" si="1"/>
        <v>21</v>
      </c>
    </row>
  </sheetData>
  <mergeCells count="15">
    <mergeCell ref="O2:P3"/>
    <mergeCell ref="Q2:Q3"/>
    <mergeCell ref="E3:F3"/>
    <mergeCell ref="G3:H3"/>
    <mergeCell ref="A70:C70"/>
    <mergeCell ref="A1:Q1"/>
    <mergeCell ref="A2:A4"/>
    <mergeCell ref="B2:B4"/>
    <mergeCell ref="C2:C4"/>
    <mergeCell ref="D2:D4"/>
    <mergeCell ref="E2:F2"/>
    <mergeCell ref="G2:H2"/>
    <mergeCell ref="I2:J3"/>
    <mergeCell ref="K2:L3"/>
    <mergeCell ref="M2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ITEM V</vt:lpstr>
      <vt:lpstr>ITEM VIII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Valeska Burgos</dc:creator>
  <cp:lastModifiedBy>Valeska Burgos</cp:lastModifiedBy>
  <dcterms:created xsi:type="dcterms:W3CDTF">2019-01-31T20:41:30Z</dcterms:created>
  <dcterms:modified xsi:type="dcterms:W3CDTF">2019-01-31T20:54:17Z</dcterms:modified>
</cp:coreProperties>
</file>